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28800" windowHeight="12432"/>
  </bookViews>
  <sheets>
    <sheet name="JURIDICA" sheetId="9" r:id="rId1"/>
    <sheet name="TECNICA G-8" sheetId="8" r:id="rId2"/>
    <sheet name="TECNICA G-2" sheetId="11" r:id="rId3"/>
    <sheet name="TECNICA G-3" sheetId="12" r:id="rId4"/>
    <sheet name="FINANCIERA" sheetId="10" r:id="rId5"/>
  </sheets>
  <calcPr calcId="152511"/>
</workbook>
</file>

<file path=xl/calcChain.xml><?xml version="1.0" encoding="utf-8"?>
<calcChain xmlns="http://schemas.openxmlformats.org/spreadsheetml/2006/main">
  <c r="C23" i="10" l="1"/>
  <c r="C22" i="10"/>
  <c r="C12" i="10"/>
  <c r="C13" i="10" s="1"/>
  <c r="F124" i="12" l="1"/>
  <c r="D135" i="12" s="1"/>
  <c r="E107" i="12"/>
  <c r="D134" i="12" s="1"/>
  <c r="E134" i="12" s="1"/>
  <c r="A99" i="12"/>
  <c r="A100" i="12" s="1"/>
  <c r="A50" i="12"/>
  <c r="A51" i="12" s="1"/>
  <c r="E40" i="12"/>
  <c r="F22" i="12"/>
  <c r="E22" i="12"/>
  <c r="E24" i="12" s="1"/>
  <c r="D22" i="12"/>
  <c r="E99" i="11"/>
  <c r="E113" i="8"/>
  <c r="D126" i="11" l="1"/>
  <c r="F116" i="11"/>
  <c r="D127" i="11" s="1"/>
  <c r="A92" i="11"/>
  <c r="A50" i="11"/>
  <c r="E40" i="11"/>
  <c r="F22" i="11"/>
  <c r="E22" i="11"/>
  <c r="E24" i="11" s="1"/>
  <c r="D22" i="11"/>
  <c r="E126" i="11" l="1"/>
  <c r="F22" i="8"/>
  <c r="E22" i="8"/>
  <c r="D22" i="8"/>
  <c r="A106" i="8" l="1"/>
  <c r="E40" i="8"/>
  <c r="E24" i="8" l="1"/>
  <c r="D140" i="8" l="1"/>
  <c r="F130" i="8"/>
  <c r="D141" i="8" s="1"/>
  <c r="E140" i="8" l="1"/>
  <c r="A50" i="8" l="1"/>
</calcChain>
</file>

<file path=xl/sharedStrings.xml><?xml version="1.0" encoding="utf-8"?>
<sst xmlns="http://schemas.openxmlformats.org/spreadsheetml/2006/main" count="1049" uniqueCount="298">
  <si>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</si>
  <si>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</si>
  <si>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</si>
  <si>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</si>
  <si>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</si>
  <si>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</si>
  <si>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</si>
  <si>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</si>
  <si>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</si>
  <si>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</si>
  <si>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</si>
  <si>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</si>
  <si>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</si>
  <si>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</si>
  <si>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</si>
  <si>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</si>
  <si>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</si>
  <si>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</si>
  <si>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</si>
  <si>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</si>
  <si>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</si>
  <si>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</si>
  <si>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</si>
  <si>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</si>
  <si>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</si>
  <si>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</si>
  <si>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</si>
  <si>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</si>
  <si>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</si>
  <si>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</si>
  <si>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</si>
  <si>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</si>
  <si>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</si>
  <si>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</si>
  <si>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</si>
  <si>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</si>
  <si>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</si>
  <si>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</si>
  <si>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</si>
  <si>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</si>
  <si>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</si>
  <si>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</si>
  <si>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</si>
  <si>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</si>
  <si>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</si>
  <si>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</si>
  <si>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</si>
  <si>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</si>
  <si>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</si>
  <si>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</si>
  <si>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</si>
  <si>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</si>
  <si>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</si>
  <si>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</si>
  <si>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</si>
  <si>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</si>
  <si>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</si>
  <si>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</si>
  <si>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</si>
  <si>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</si>
  <si>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</si>
  <si>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</si>
  <si>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</si>
  <si>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</si>
  <si>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</si>
  <si>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</si>
  <si>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</si>
  <si>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</si>
  <si>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</si>
  <si>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</si>
  <si>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</si>
  <si>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</si>
  <si>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</si>
  <si>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</si>
  <si>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</si>
  <si>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</si>
  <si>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</si>
  <si>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</si>
  <si>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</si>
  <si>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</si>
  <si>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</si>
  <si>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</si>
  <si>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</si>
  <si>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</si>
  <si>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</si>
  <si>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</si>
  <si>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</si>
  <si>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</si>
  <si>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</si>
  <si>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</si>
  <si>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</si>
  <si>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</si>
  <si>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</si>
  <si>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</si>
  <si>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</si>
  <si>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</si>
  <si>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</si>
  <si>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</si>
  <si>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</si>
  <si>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</si>
  <si>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</si>
  <si>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</si>
  <si>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</si>
  <si>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</si>
  <si>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</si>
  <si>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</si>
  <si>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</si>
  <si>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</si>
  <si>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</si>
  <si>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</si>
  <si>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</si>
  <si>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</si>
  <si>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</si>
  <si>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</si>
  <si>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</si>
  <si>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</si>
  <si>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</si>
  <si>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</si>
  <si>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</si>
  <si>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</si>
  <si>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</si>
  <si>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</si>
  <si>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</si>
  <si>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</si>
  <si>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</si>
  <si>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</si>
  <si>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</si>
  <si>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</si>
  <si>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</si>
  <si>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</si>
  <si>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</si>
  <si>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</si>
  <si>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</si>
  <si>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</si>
  <si>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</si>
  <si>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</si>
  <si>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</si>
  <si>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</si>
  <si>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</si>
  <si>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</si>
  <si>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</si>
  <si>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</si>
  <si>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</si>
  <si>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</si>
  <si>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</si>
  <si>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</si>
  <si>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</si>
  <si>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</si>
  <si>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</si>
  <si>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</si>
  <si>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</si>
  <si>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CORPORACION MINUTO DE DIOS DE GARZON</t>
  </si>
  <si>
    <t>X</t>
  </si>
  <si>
    <t>ICBF</t>
  </si>
  <si>
    <t xml:space="preserve"> </t>
  </si>
  <si>
    <t>MEN - ICETEX</t>
  </si>
  <si>
    <t>MODALIDAD FAMILIAR</t>
  </si>
  <si>
    <t>FAMILIAR</t>
  </si>
  <si>
    <t>CENTRO ZONAL GARZON</t>
  </si>
  <si>
    <t>CLARA PATRICIA QUIZA CABRERA</t>
  </si>
  <si>
    <t>LICENCIADA EN EDUCACION BASICA CON ENFASIS EN EDUCACION FISICA</t>
  </si>
  <si>
    <t>01/012011-31/12/2012</t>
  </si>
  <si>
    <t>COORDINADORA DEL PROYECTO DE ATENCION A LA PRIMERA INFANCIA EN EL ENTORNO FAMILIAR</t>
  </si>
  <si>
    <t>MARILUZ GUTIERREZ SOTTO</t>
  </si>
  <si>
    <t>PSICOLOGA</t>
  </si>
  <si>
    <t>UNIVERSIDAD NACIONAL ABIERTA Y A DISTANCIA</t>
  </si>
  <si>
    <t>01/05/2012 - VIGENTE</t>
  </si>
  <si>
    <t>JEISON ALEXANDER FIERRO DIAZ</t>
  </si>
  <si>
    <t>PSICOLOGO</t>
  </si>
  <si>
    <t>UNIVERSIDAD SURCOLOMBIANA</t>
  </si>
  <si>
    <t>01/03/2013-VIGENTE</t>
  </si>
  <si>
    <t>COORDINADOR DEL PROYECTO DE ATENCION A LA PRIMERA INFANCIA EN EL ENTORNO FAMILIAR</t>
  </si>
  <si>
    <t>ANGELA MARIA NAVARRO RAMIREZ</t>
  </si>
  <si>
    <t>LICENCIADA EN PEDAGOGIA INFANTIL</t>
  </si>
  <si>
    <t>01/02/2013 - VIGENTE</t>
  </si>
  <si>
    <t>MONICA ANDREA MARTINEZ CORTES</t>
  </si>
  <si>
    <t>CASA DE LOS SUEÑOS</t>
  </si>
  <si>
    <t>01/02/2013 - 30/06/2014</t>
  </si>
  <si>
    <t>COORDINADORA DE LAS ACCIONES PEDAGOGICAS DEL PROGRAMA SER</t>
  </si>
  <si>
    <t>DIANA DURLEY RAMON PENAGOS</t>
  </si>
  <si>
    <t>UNAD</t>
  </si>
  <si>
    <t>MASRISELA VALDERRAMA CRUZ</t>
  </si>
  <si>
    <t>12/05/2013 - VIGENTE</t>
  </si>
  <si>
    <t>YANNETH CALDERON PALOMINO</t>
  </si>
  <si>
    <t>03/03/2014 - VIGENTE</t>
  </si>
  <si>
    <t>FRANCISCO JAVIER NINCO TORRES</t>
  </si>
  <si>
    <t>14/03/2014 - VIGENTE</t>
  </si>
  <si>
    <t>NASLY YIRLENA MOSQUERA VILLANUEVA</t>
  </si>
  <si>
    <t>07/06/2013 - VIGENTE</t>
  </si>
  <si>
    <t>MARIA NEIFA GONZALEZ CARVAJAL</t>
  </si>
  <si>
    <t>04/09/2013 - VIGENTE</t>
  </si>
  <si>
    <t>EDWIN FARID LLANOS CORTES</t>
  </si>
  <si>
    <t>UNIVERSIDAD COOPERATIVA DE COLOMBIA</t>
  </si>
  <si>
    <t>01/01/2008 - 13/10/2009</t>
  </si>
  <si>
    <t>SECRETARIA DE SALUD MUNICIPAL DE GARZON</t>
  </si>
  <si>
    <t>COORDINADOR DE PROGRAMAS DIRIGIDOS A APOBLACION VULNERABLE Y DESPLAZADA</t>
  </si>
  <si>
    <t>ANGELA PATRICIA ORTIZ DUERO</t>
  </si>
  <si>
    <t xml:space="preserve"> FUNDACION SAN JUAN DIEGO</t>
  </si>
  <si>
    <t>01/012006 - 31/12/2012</t>
  </si>
  <si>
    <t>IMPULSAR LA CONSTRUCCION DE LA POBLACION GUADALUPANA PROMOVIENDO LA FRATERNIDAD ENTRE SUS HIJOS E HIJAS</t>
  </si>
  <si>
    <t>ADRIANA MARIA PARRA OSORIO</t>
  </si>
  <si>
    <t>01/03/2013 - 15/08/2014</t>
  </si>
  <si>
    <t>COLEGIO RAFAEL POMBO</t>
  </si>
  <si>
    <t>PSICOLOGA EDUCATIVA</t>
  </si>
  <si>
    <t>GIMNASIO MINUTO DE DIOS</t>
  </si>
  <si>
    <t>N/A</t>
  </si>
  <si>
    <t>370 AL 374</t>
  </si>
  <si>
    <t>SANDRA PATRICIA SOTTO</t>
  </si>
  <si>
    <t>ADMINISTRADOR DE EMPRESAS</t>
  </si>
  <si>
    <t>01/07/2012 AL 30/07/2014</t>
  </si>
  <si>
    <t>COORDINAR ADMINISTRATIVAMENTE LOS PROYECTOS DE INFANCIA Y FAMILIA QUE EJECUTA LA COORPORACION NIMUTO DE DIOS</t>
  </si>
  <si>
    <t>PAULA PATRICIA PINZON BENAVIDES</t>
  </si>
  <si>
    <t>PSIGOLOGA</t>
  </si>
  <si>
    <t>HUMAN</t>
  </si>
  <si>
    <t xml:space="preserve">01/02/2009 AL 24/02/2011 </t>
  </si>
  <si>
    <t>PSICOLOGA PARA LOS PROCESO DE SELECCIÓN, CAIFICACION DE PRUBAS</t>
  </si>
  <si>
    <t>GILBERTO ROJAS TRUJILLO</t>
  </si>
  <si>
    <t>LICENCIADO EN EDUCACION FISICA, ESPECIALISTA EN GERENCIA DE INSTITUCIONES</t>
  </si>
  <si>
    <t>COMFAMILIAR HUILA</t>
  </si>
  <si>
    <t>01/06/2008 - 31/03/2011</t>
  </si>
  <si>
    <t>COORDINADOR CENTRO EDUCATIVO COMFAUSCO (EDUCACION PREECOLAR)</t>
  </si>
  <si>
    <t>MARIA LIGIA LAVAO DE SERRATO</t>
  </si>
  <si>
    <t>LICENCIADA EN EDUCACION PREESCOLAR</t>
  </si>
  <si>
    <t>21/03/2007 - 20/03/2010</t>
  </si>
  <si>
    <t>DECANA DE LA FACULTAD DE EDUCACION</t>
  </si>
  <si>
    <t>MAURICIO ROJAS ESQUIVEL</t>
  </si>
  <si>
    <t>CONTADOR PUBLICO</t>
  </si>
  <si>
    <t>SECRETARIA DE EDUCACION DEPARTAMENTAL</t>
  </si>
  <si>
    <t>27/02/2008 - 30/12/2008, 27/01/2009 - 08/01/2010</t>
  </si>
  <si>
    <t>COORDINADOR GENERAL DEL PROYECTO POR CADA MIL CUPOS OFERTADOS O FRACIÓN INFERIOR 
Profesional en ciencias de la administración, económicas sociales y humanas o de la educación, con experiencia igual o mayor a dos (2) años en infancia o familia</t>
  </si>
  <si>
    <t>FONADE</t>
  </si>
  <si>
    <t>CDI SIN ARRIENDO</t>
  </si>
  <si>
    <t>INSTITUCIONAL</t>
  </si>
  <si>
    <t>CALLE 23 D # 4 A - 29</t>
  </si>
  <si>
    <t>LEIDY XIMENA SILVA QUIROGA</t>
  </si>
  <si>
    <t>COORDINADORA PEDAGOGICA</t>
  </si>
  <si>
    <t>CASA DE LOS SUEÑOS / CORPORACION MINUTO DE DIOS</t>
  </si>
  <si>
    <t>01/09/2012 - 15/12/2012 / 20/01/2014 - VIGENTE</t>
  </si>
  <si>
    <t>ALEX VICENTE TRUJILLO TRUJILLO</t>
  </si>
  <si>
    <t>GIMNASIO MODERNO</t>
  </si>
  <si>
    <t>01/02/2010 - 30/10/2013</t>
  </si>
  <si>
    <t>557-558</t>
  </si>
  <si>
    <t>559-573</t>
  </si>
  <si>
    <t>14</t>
  </si>
  <si>
    <t>598-599</t>
  </si>
  <si>
    <t>616-617</t>
  </si>
  <si>
    <t>618-642</t>
  </si>
  <si>
    <t>CENTRO POBLADO SILVANIA</t>
  </si>
  <si>
    <t>MERCEDES PUENTES SANABRIA</t>
  </si>
  <si>
    <t>COMFAMILIAR DEL HUILA</t>
  </si>
  <si>
    <t>18/01/2006 - 20/12/2011</t>
  </si>
  <si>
    <t>COORDINADORA ACADEMICA</t>
  </si>
  <si>
    <t>ROQUE WILLIAN GUTIERREZ MOREA</t>
  </si>
  <si>
    <t>LICENCIADO EN LENGUAS MODERNAS</t>
  </si>
  <si>
    <t>27/042001</t>
  </si>
  <si>
    <t>ASESOR ACADEMICO</t>
  </si>
  <si>
    <t>01/01/2008 - 31/12/2010</t>
  </si>
  <si>
    <t>SILVIA JULIA DUSSAN LIEVANO</t>
  </si>
  <si>
    <t>UNIVERSIDAD CATOLICA DEL NORTE</t>
  </si>
  <si>
    <t>1/10/2012 - 31/10/2013</t>
  </si>
  <si>
    <t>LINA PAOLA CHACON CHARRY</t>
  </si>
  <si>
    <t>UNIVERSIDAD DE LA SABANA</t>
  </si>
  <si>
    <t>COOPERACION COLOMBIA ACTIVA</t>
  </si>
  <si>
    <t>18/09 AL 19/12/2009, 05/08 AL 31/12/2010, 01/07 AL 31/12/2011</t>
  </si>
  <si>
    <t>NA</t>
  </si>
  <si>
    <t>370-373</t>
  </si>
  <si>
    <t>739-473</t>
  </si>
  <si>
    <t>757-774</t>
  </si>
  <si>
    <t>16</t>
  </si>
  <si>
    <t>24</t>
  </si>
  <si>
    <t>18</t>
  </si>
  <si>
    <t>ESTE ES UN CERTIFICADO DEL SIMAT</t>
  </si>
  <si>
    <t>160</t>
  </si>
  <si>
    <t>NO SE VALIDAN 2,5 MESES YA QUE SE ENCEUNTRAN POSTERIORE A LA FECHA DE CIERRE DE LA LICITACION</t>
  </si>
  <si>
    <t>371</t>
  </si>
  <si>
    <t>NO PRESENTA FORMATO 11 NI CARTA DE COMPROMISO DE DISPONER DEL ESPACIO MODALIDAD FAMILIAR</t>
  </si>
  <si>
    <t>32</t>
  </si>
  <si>
    <t>1320</t>
  </si>
  <si>
    <t>25</t>
  </si>
  <si>
    <t xml:space="preserve">SI </t>
  </si>
  <si>
    <t>MARILU AMAYA CULMA</t>
  </si>
  <si>
    <t>01/01/2009-30/08/2009</t>
  </si>
  <si>
    <t>FUTUTRO COLOMBIA FISCALIA</t>
  </si>
  <si>
    <t>SUBSANO</t>
  </si>
  <si>
    <t>PROPONENTE No. 7- CORPORACION EL MINUTO DE DIOS DE GARZON</t>
  </si>
  <si>
    <t>4 a 6</t>
  </si>
  <si>
    <t>26 a 30</t>
  </si>
  <si>
    <t>44 a 49</t>
  </si>
  <si>
    <t xml:space="preserve">grupo 2: 500-504
grupo 3: 590-594 </t>
  </si>
  <si>
    <t>9 a 14</t>
  </si>
  <si>
    <t>no aplica</t>
  </si>
  <si>
    <t>23 y 24</t>
  </si>
  <si>
    <t>20 y 22</t>
  </si>
  <si>
    <t>16 y 17</t>
  </si>
  <si>
    <t>7 y 8</t>
  </si>
  <si>
    <t>CORPORACION EL MINUTO DE DIOS DE GARZON</t>
  </si>
  <si>
    <t>891101024-3</t>
  </si>
  <si>
    <r>
      <t>EL PROPONENTE CUMPLE ___</t>
    </r>
    <r>
      <rPr>
        <b/>
        <u/>
        <sz val="12"/>
        <color rgb="FF000000"/>
        <rFont val="Arial"/>
        <family val="2"/>
      </rPr>
      <t>X</t>
    </r>
    <r>
      <rPr>
        <b/>
        <sz val="12"/>
        <color rgb="FF000000"/>
        <rFont val="Arial"/>
        <family val="2"/>
      </rPr>
      <t>___ NO CUMPLE _______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</si>
</sst>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
  </numFmts>
  <fonts count="3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b/>
      <u/>
      <sz val="12"/>
      <color rgb="FF000000"/>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48">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26" xfId="0" applyFont="1" applyFill="1" applyBorder="1" applyAlignment="1">
      <alignment vertical="center"/>
    </xf>
    <xf numFmtId="0" fontId="25" fillId="6" borderId="27" xfId="0" applyFont="1" applyFill="1" applyBorder="1" applyAlignment="1">
      <alignment horizontal="center" vertical="center" wrapText="1"/>
    </xf>
    <xf numFmtId="0" fontId="26" fillId="0" borderId="28" xfId="0" applyFont="1" applyBorder="1" applyAlignment="1">
      <alignment vertical="center" wrapText="1"/>
    </xf>
    <xf numFmtId="0" fontId="26" fillId="0" borderId="27" xfId="0" applyFont="1" applyBorder="1" applyAlignment="1">
      <alignment vertical="center"/>
    </xf>
    <xf numFmtId="0" fontId="25" fillId="6" borderId="28" xfId="0" applyFont="1" applyFill="1" applyBorder="1" applyAlignment="1">
      <alignment vertical="center"/>
    </xf>
    <xf numFmtId="0" fontId="26" fillId="6" borderId="27" xfId="0" applyFont="1" applyFill="1" applyBorder="1" applyAlignment="1">
      <alignment vertical="center"/>
    </xf>
    <xf numFmtId="0" fontId="26" fillId="6" borderId="0" xfId="0" applyFont="1" applyFill="1" applyAlignment="1">
      <alignment vertical="center"/>
    </xf>
    <xf numFmtId="0" fontId="26" fillId="6" borderId="28" xfId="0" applyFont="1" applyFill="1" applyBorder="1" applyAlignment="1">
      <alignment vertical="center"/>
    </xf>
    <xf numFmtId="0" fontId="25" fillId="6" borderId="29" xfId="0" applyFont="1" applyFill="1" applyBorder="1" applyAlignment="1">
      <alignment vertical="center"/>
    </xf>
    <xf numFmtId="0" fontId="25" fillId="6" borderId="0" xfId="0" applyFont="1" applyFill="1" applyAlignment="1">
      <alignment horizontal="center" vertical="center"/>
    </xf>
    <xf numFmtId="0" fontId="25" fillId="6" borderId="28" xfId="0" applyFont="1" applyFill="1" applyBorder="1" applyAlignment="1">
      <alignment horizontal="center" vertical="center"/>
    </xf>
    <xf numFmtId="0" fontId="26" fillId="6" borderId="24" xfId="0" applyFont="1" applyFill="1" applyBorder="1" applyAlignment="1">
      <alignment vertical="center"/>
    </xf>
    <xf numFmtId="0" fontId="26" fillId="6" borderId="26" xfId="0" applyFont="1" applyFill="1" applyBorder="1" applyAlignment="1">
      <alignment vertical="center"/>
    </xf>
    <xf numFmtId="0" fontId="26" fillId="6" borderId="32" xfId="0" applyFont="1" applyFill="1" applyBorder="1" applyAlignment="1">
      <alignment vertical="center"/>
    </xf>
    <xf numFmtId="0" fontId="26" fillId="6" borderId="35" xfId="0" applyFont="1" applyFill="1" applyBorder="1" applyAlignment="1">
      <alignment vertical="center"/>
    </xf>
    <xf numFmtId="0" fontId="25" fillId="6" borderId="27" xfId="0" applyFont="1" applyFill="1" applyBorder="1" applyAlignment="1">
      <alignment vertical="center"/>
    </xf>
    <xf numFmtId="0" fontId="25" fillId="6" borderId="35"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8" xfId="0" applyFont="1" applyBorder="1" applyAlignment="1">
      <alignment vertical="center"/>
    </xf>
    <xf numFmtId="0" fontId="26" fillId="6" borderId="34" xfId="0" applyFont="1" applyFill="1" applyBorder="1" applyAlignment="1">
      <alignment vertical="center" wrapText="1"/>
    </xf>
    <xf numFmtId="0" fontId="27" fillId="0" borderId="0" xfId="0" applyFont="1"/>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6" borderId="32" xfId="0" applyFont="1" applyFill="1" applyBorder="1" applyAlignment="1">
      <alignment vertical="center"/>
    </xf>
    <xf numFmtId="0" fontId="30" fillId="6" borderId="32" xfId="0" applyFont="1" applyFill="1" applyBorder="1" applyAlignment="1">
      <alignment horizontal="center" vertical="center"/>
    </xf>
    <xf numFmtId="0" fontId="30" fillId="6" borderId="32" xfId="0" applyFont="1" applyFill="1" applyBorder="1" applyAlignment="1">
      <alignment vertical="center" wrapText="1"/>
    </xf>
    <xf numFmtId="0" fontId="0" fillId="0" borderId="1" xfId="0" applyBorder="1" applyAlignment="1">
      <alignment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4"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0" xfId="0" applyAlignment="1">
      <alignment horizontal="center" vertical="center" wrapText="1"/>
    </xf>
    <xf numFmtId="0" fontId="0" fillId="0" borderId="0" xfId="0" applyNumberFormat="1" applyFill="1" applyAlignment="1">
      <alignment vertical="center"/>
    </xf>
    <xf numFmtId="3" fontId="13" fillId="0" borderId="1" xfId="4" applyNumberFormat="1" applyFont="1" applyFill="1" applyBorder="1" applyAlignment="1" applyProtection="1">
      <alignment horizontal="center" vertical="center" wrapText="1"/>
      <protection locked="0"/>
    </xf>
    <xf numFmtId="3" fontId="13" fillId="0" borderId="1" xfId="1" applyNumberFormat="1"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170" fontId="13" fillId="0" borderId="1" xfId="0" applyNumberFormat="1" applyFont="1" applyFill="1" applyBorder="1" applyAlignment="1" applyProtection="1">
      <alignment horizontal="center" vertical="center" wrapText="1"/>
      <protection locked="0"/>
    </xf>
    <xf numFmtId="0" fontId="23" fillId="5" borderId="1" xfId="0" applyFont="1" applyFill="1" applyBorder="1" applyAlignment="1">
      <alignment horizontal="center" vertical="center" wrapText="1"/>
    </xf>
    <xf numFmtId="0" fontId="25" fillId="6" borderId="32" xfId="0" applyFont="1" applyFill="1" applyBorder="1" applyAlignment="1">
      <alignment vertical="center"/>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28" fillId="0" borderId="0" xfId="0" applyFont="1" applyAlignment="1">
      <alignment horizontal="center" vertical="center"/>
    </xf>
    <xf numFmtId="0" fontId="23" fillId="5" borderId="1" xfId="0" applyFont="1" applyFill="1" applyBorder="1" applyAlignment="1">
      <alignment horizontal="center" vertical="center" wrapText="1"/>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 xfId="0" applyBorder="1" applyAlignment="1">
      <alignment horizontal="center" vertical="center" wrapText="1"/>
    </xf>
    <xf numFmtId="44" fontId="31" fillId="6" borderId="31" xfId="3" applyFont="1" applyFill="1" applyBorder="1" applyAlignment="1">
      <alignment horizontal="center" vertical="center" wrapText="1"/>
    </xf>
    <xf numFmtId="44" fontId="31" fillId="6" borderId="30" xfId="3" applyFont="1" applyFill="1" applyBorder="1" applyAlignment="1">
      <alignment horizontal="center" vertical="center" wrapText="1"/>
    </xf>
    <xf numFmtId="0" fontId="25" fillId="8" borderId="29" xfId="0" applyFont="1" applyFill="1" applyBorder="1" applyAlignment="1">
      <alignment horizontal="center" vertical="center"/>
    </xf>
    <xf numFmtId="0" fontId="25" fillId="8" borderId="31" xfId="0" applyFont="1" applyFill="1" applyBorder="1" applyAlignment="1">
      <alignment horizontal="center" vertical="center"/>
    </xf>
    <xf numFmtId="0" fontId="25" fillId="8" borderId="30" xfId="0" applyFont="1" applyFill="1" applyBorder="1" applyAlignment="1">
      <alignment horizontal="center" vertical="center"/>
    </xf>
    <xf numFmtId="0" fontId="30" fillId="6" borderId="31" xfId="0" applyFont="1" applyFill="1" applyBorder="1" applyAlignment="1">
      <alignment horizontal="center" vertical="center" wrapText="1"/>
    </xf>
    <xf numFmtId="0" fontId="30" fillId="6" borderId="30" xfId="0" applyFont="1" applyFill="1" applyBorder="1" applyAlignment="1">
      <alignment horizontal="center" vertical="center" wrapText="1"/>
    </xf>
    <xf numFmtId="0" fontId="25" fillId="6" borderId="24" xfId="0" applyFont="1" applyFill="1" applyBorder="1" applyAlignment="1">
      <alignment horizontal="center" vertical="center" wrapText="1"/>
    </xf>
    <xf numFmtId="0" fontId="25" fillId="6" borderId="25"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1" xfId="0" applyFont="1" applyFill="1" applyBorder="1" applyAlignment="1">
      <alignment horizontal="center" vertical="center" wrapText="1"/>
    </xf>
    <xf numFmtId="0" fontId="26" fillId="6" borderId="30" xfId="0"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0" fontId="25" fillId="6" borderId="34" xfId="0" applyFont="1" applyFill="1" applyBorder="1" applyAlignment="1">
      <alignment vertical="center" wrapText="1"/>
    </xf>
    <xf numFmtId="0" fontId="25" fillId="6" borderId="33" xfId="0" applyFont="1" applyFill="1" applyBorder="1" applyAlignment="1">
      <alignment vertical="center" wrapText="1"/>
    </xf>
    <xf numFmtId="0" fontId="26" fillId="6" borderId="37" xfId="0" applyFont="1" applyFill="1" applyBorder="1" applyAlignment="1">
      <alignment vertical="center"/>
    </xf>
    <xf numFmtId="0" fontId="25" fillId="6" borderId="24" xfId="0" applyFont="1" applyFill="1" applyBorder="1" applyAlignment="1">
      <alignment vertical="center"/>
    </xf>
    <xf numFmtId="0" fontId="25" fillId="6" borderId="32" xfId="0" applyFont="1" applyFill="1" applyBorder="1" applyAlignment="1">
      <alignment vertical="center"/>
    </xf>
    <xf numFmtId="0" fontId="25" fillId="6" borderId="25" xfId="0" applyFont="1" applyFill="1" applyBorder="1" applyAlignment="1">
      <alignment vertical="center" wrapText="1"/>
    </xf>
    <xf numFmtId="0" fontId="25" fillId="6" borderId="36" xfId="0" applyFont="1" applyFill="1" applyBorder="1" applyAlignment="1">
      <alignment vertical="center" wrapText="1"/>
    </xf>
    <xf numFmtId="0" fontId="26" fillId="6" borderId="38" xfId="0" applyFont="1" applyFill="1" applyBorder="1" applyAlignment="1">
      <alignment vertical="center"/>
    </xf>
    <xf numFmtId="0" fontId="0" fillId="0" borderId="1" xfId="0" applyBorder="1" applyAlignment="1">
      <alignment horizontal="center" wrapText="1"/>
    </xf>
    <xf numFmtId="3" fontId="26" fillId="7" borderId="25" xfId="0" applyNumberFormat="1" applyFont="1" applyFill="1" applyBorder="1" applyAlignment="1">
      <alignment vertical="center"/>
    </xf>
    <xf numFmtId="3" fontId="26" fillId="7" borderId="0" xfId="0" applyNumberFormat="1" applyFont="1" applyFill="1" applyAlignment="1">
      <alignment vertical="center"/>
    </xf>
    <xf numFmtId="3" fontId="26" fillId="7" borderId="34" xfId="0" applyNumberFormat="1" applyFont="1" applyFill="1" applyBorder="1" applyAlignment="1">
      <alignment vertical="center"/>
    </xf>
    <xf numFmtId="2" fontId="26" fillId="7" borderId="0" xfId="0" applyNumberFormat="1" applyFont="1" applyFill="1" applyAlignment="1">
      <alignment horizontal="center" vertical="center"/>
    </xf>
    <xf numFmtId="9" fontId="26"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tabSelected="1" workbookViewId="0">
      <selection sqref="A1:L18"/>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1:12" x14ac:dyDescent="0.3">
      <c r="A1" s="181" t="s">
        <v>284</v>
      </c>
      <c r="B1" s="181"/>
      <c r="C1" s="181"/>
      <c r="D1" s="181"/>
      <c r="E1" s="181"/>
      <c r="F1" s="181"/>
      <c r="G1" s="181"/>
      <c r="H1" s="181"/>
      <c r="I1" s="181"/>
      <c r="J1" s="181"/>
      <c r="K1" s="181"/>
      <c r="L1" s="181"/>
    </row>
    <row r="2" spans="1:12" x14ac:dyDescent="0.3">
      <c r="A2" s="92"/>
      <c r="B2" s="92"/>
      <c r="C2" s="92"/>
      <c r="D2" s="92"/>
      <c r="E2" s="92"/>
      <c r="F2" s="92"/>
      <c r="G2" s="92"/>
      <c r="H2" s="92"/>
      <c r="I2" s="92"/>
      <c r="J2" s="92"/>
      <c r="K2" s="92"/>
      <c r="L2" s="92"/>
    </row>
    <row r="3" spans="1:12" x14ac:dyDescent="0.3">
      <c r="A3" s="182" t="s">
        <v>65</v>
      </c>
      <c r="B3" s="182"/>
      <c r="C3" s="182"/>
      <c r="D3" s="182"/>
      <c r="E3" s="75" t="s">
        <v>66</v>
      </c>
      <c r="F3" s="166" t="s">
        <v>67</v>
      </c>
      <c r="G3" s="166" t="s">
        <v>68</v>
      </c>
      <c r="H3" s="182" t="s">
        <v>3</v>
      </c>
      <c r="I3" s="182"/>
      <c r="J3" s="182"/>
      <c r="K3" s="182"/>
      <c r="L3" s="182"/>
    </row>
    <row r="4" spans="1:12" x14ac:dyDescent="0.3">
      <c r="A4" s="183" t="s">
        <v>91</v>
      </c>
      <c r="B4" s="184"/>
      <c r="C4" s="184"/>
      <c r="D4" s="185"/>
      <c r="E4" s="76" t="s">
        <v>285</v>
      </c>
      <c r="F4" s="1" t="s">
        <v>23</v>
      </c>
      <c r="G4" s="1"/>
      <c r="H4" s="171"/>
      <c r="I4" s="171"/>
      <c r="J4" s="171"/>
      <c r="K4" s="171"/>
      <c r="L4" s="171"/>
    </row>
    <row r="5" spans="1:12" x14ac:dyDescent="0.3">
      <c r="A5" s="168" t="s">
        <v>92</v>
      </c>
      <c r="B5" s="169"/>
      <c r="C5" s="169"/>
      <c r="D5" s="170"/>
      <c r="E5" s="77" t="s">
        <v>286</v>
      </c>
      <c r="F5" s="1" t="s">
        <v>23</v>
      </c>
      <c r="G5" s="1"/>
      <c r="H5" s="171"/>
      <c r="I5" s="171"/>
      <c r="J5" s="171"/>
      <c r="K5" s="171"/>
      <c r="L5" s="171"/>
    </row>
    <row r="6" spans="1:12" x14ac:dyDescent="0.3">
      <c r="A6" s="168" t="s">
        <v>126</v>
      </c>
      <c r="B6" s="169"/>
      <c r="C6" s="169"/>
      <c r="D6" s="170"/>
      <c r="E6" s="77" t="s">
        <v>287</v>
      </c>
      <c r="F6" s="1" t="s">
        <v>23</v>
      </c>
      <c r="G6" s="1"/>
      <c r="H6" s="242" t="s">
        <v>288</v>
      </c>
      <c r="I6" s="171"/>
      <c r="J6" s="171"/>
      <c r="K6" s="171"/>
      <c r="L6" s="171"/>
    </row>
    <row r="7" spans="1:12" x14ac:dyDescent="0.3">
      <c r="A7" s="178" t="s">
        <v>69</v>
      </c>
      <c r="B7" s="179"/>
      <c r="C7" s="179"/>
      <c r="D7" s="180"/>
      <c r="E7" s="78" t="s">
        <v>289</v>
      </c>
      <c r="F7" s="1" t="s">
        <v>23</v>
      </c>
      <c r="G7" s="1"/>
      <c r="H7" s="171"/>
      <c r="I7" s="171"/>
      <c r="J7" s="171"/>
      <c r="K7" s="171"/>
      <c r="L7" s="171"/>
    </row>
    <row r="8" spans="1:12" x14ac:dyDescent="0.3">
      <c r="A8" s="178" t="s">
        <v>88</v>
      </c>
      <c r="B8" s="179"/>
      <c r="C8" s="179"/>
      <c r="D8" s="180"/>
      <c r="E8" s="78" t="s">
        <v>290</v>
      </c>
      <c r="F8" s="1"/>
      <c r="G8" s="1"/>
      <c r="H8" s="172"/>
      <c r="I8" s="173"/>
      <c r="J8" s="173"/>
      <c r="K8" s="173"/>
      <c r="L8" s="174"/>
    </row>
    <row r="9" spans="1:12" x14ac:dyDescent="0.3">
      <c r="A9" s="178" t="s">
        <v>127</v>
      </c>
      <c r="B9" s="179"/>
      <c r="C9" s="179"/>
      <c r="D9" s="180"/>
      <c r="E9" s="78" t="s">
        <v>290</v>
      </c>
      <c r="F9" s="1"/>
      <c r="G9" s="1"/>
      <c r="H9" s="171"/>
      <c r="I9" s="171"/>
      <c r="J9" s="171"/>
      <c r="K9" s="171"/>
      <c r="L9" s="171"/>
    </row>
    <row r="10" spans="1:12" x14ac:dyDescent="0.3">
      <c r="A10" s="178" t="s">
        <v>90</v>
      </c>
      <c r="B10" s="179"/>
      <c r="C10" s="179"/>
      <c r="D10" s="180"/>
      <c r="E10" s="78" t="s">
        <v>290</v>
      </c>
      <c r="F10" s="1"/>
      <c r="G10" s="1"/>
      <c r="H10" s="172"/>
      <c r="I10" s="173"/>
      <c r="J10" s="173"/>
      <c r="K10" s="173"/>
      <c r="L10" s="174"/>
    </row>
    <row r="11" spans="1:12" x14ac:dyDescent="0.3">
      <c r="A11" s="168" t="s">
        <v>70</v>
      </c>
      <c r="B11" s="169"/>
      <c r="C11" s="169"/>
      <c r="D11" s="170"/>
      <c r="E11" s="77">
        <v>15</v>
      </c>
      <c r="F11" s="1" t="s">
        <v>23</v>
      </c>
      <c r="G11" s="1"/>
      <c r="H11" s="171"/>
      <c r="I11" s="171"/>
      <c r="J11" s="171"/>
      <c r="K11" s="171"/>
      <c r="L11" s="171"/>
    </row>
    <row r="12" spans="1:12" x14ac:dyDescent="0.3">
      <c r="A12" s="168" t="s">
        <v>71</v>
      </c>
      <c r="B12" s="169"/>
      <c r="C12" s="169"/>
      <c r="D12" s="170"/>
      <c r="E12" s="77">
        <v>29</v>
      </c>
      <c r="F12" s="1" t="s">
        <v>23</v>
      </c>
      <c r="G12" s="1"/>
      <c r="H12" s="171"/>
      <c r="I12" s="171"/>
      <c r="J12" s="171"/>
      <c r="K12" s="171"/>
      <c r="L12" s="171"/>
    </row>
    <row r="13" spans="1:12" x14ac:dyDescent="0.3">
      <c r="A13" s="168" t="s">
        <v>72</v>
      </c>
      <c r="B13" s="169"/>
      <c r="C13" s="169"/>
      <c r="D13" s="170"/>
      <c r="E13" s="77" t="s">
        <v>291</v>
      </c>
      <c r="F13" s="1" t="s">
        <v>23</v>
      </c>
      <c r="G13" s="1"/>
      <c r="H13" s="171"/>
      <c r="I13" s="171"/>
      <c r="J13" s="171"/>
      <c r="K13" s="171"/>
      <c r="L13" s="171"/>
    </row>
    <row r="14" spans="1:12" x14ac:dyDescent="0.3">
      <c r="A14" s="168" t="s">
        <v>73</v>
      </c>
      <c r="B14" s="169"/>
      <c r="C14" s="169"/>
      <c r="D14" s="170"/>
      <c r="E14" s="77" t="s">
        <v>292</v>
      </c>
      <c r="F14" s="1" t="s">
        <v>23</v>
      </c>
      <c r="G14" s="1"/>
      <c r="H14" s="171"/>
      <c r="I14" s="171"/>
      <c r="J14" s="171"/>
      <c r="K14" s="171"/>
      <c r="L14" s="171"/>
    </row>
    <row r="15" spans="1:12" x14ac:dyDescent="0.3">
      <c r="A15" s="168" t="s">
        <v>74</v>
      </c>
      <c r="B15" s="169"/>
      <c r="C15" s="169"/>
      <c r="D15" s="170"/>
      <c r="E15" s="77">
        <v>19</v>
      </c>
      <c r="F15" s="1" t="s">
        <v>23</v>
      </c>
      <c r="G15" s="1"/>
      <c r="H15" s="171"/>
      <c r="I15" s="171"/>
      <c r="J15" s="171"/>
      <c r="K15" s="171"/>
      <c r="L15" s="171"/>
    </row>
    <row r="16" spans="1:12" x14ac:dyDescent="0.3">
      <c r="A16" s="175" t="s">
        <v>89</v>
      </c>
      <c r="B16" s="176"/>
      <c r="C16" s="176"/>
      <c r="D16" s="177"/>
      <c r="E16" s="77" t="s">
        <v>293</v>
      </c>
      <c r="F16" s="1" t="s">
        <v>23</v>
      </c>
      <c r="G16" s="1"/>
      <c r="H16" s="172"/>
      <c r="I16" s="173"/>
      <c r="J16" s="173"/>
      <c r="K16" s="173"/>
      <c r="L16" s="174"/>
    </row>
    <row r="17" spans="1:12" x14ac:dyDescent="0.3">
      <c r="A17" s="168" t="s">
        <v>93</v>
      </c>
      <c r="B17" s="169"/>
      <c r="C17" s="169"/>
      <c r="D17" s="170"/>
      <c r="E17" s="77" t="s">
        <v>294</v>
      </c>
      <c r="F17" s="1" t="s">
        <v>23</v>
      </c>
      <c r="G17" s="1"/>
      <c r="H17" s="172"/>
      <c r="I17" s="173"/>
      <c r="J17" s="173"/>
      <c r="K17" s="173"/>
      <c r="L17" s="174"/>
    </row>
    <row r="18" spans="1:12" x14ac:dyDescent="0.3">
      <c r="A18" s="168" t="s">
        <v>94</v>
      </c>
      <c r="B18" s="169"/>
      <c r="C18" s="169"/>
      <c r="D18" s="170"/>
      <c r="E18" s="79" t="s">
        <v>290</v>
      </c>
      <c r="F18" s="1"/>
      <c r="G18" s="1"/>
      <c r="H18" s="171"/>
      <c r="I18" s="171"/>
      <c r="J18" s="171"/>
      <c r="K18" s="171"/>
      <c r="L18" s="171"/>
    </row>
  </sheetData>
  <mergeCells count="33">
    <mergeCell ref="A13:D13"/>
    <mergeCell ref="H13:L13"/>
    <mergeCell ref="A14:D14"/>
    <mergeCell ref="H14:L14"/>
    <mergeCell ref="A15:D15"/>
    <mergeCell ref="H15:L15"/>
    <mergeCell ref="H10:L10"/>
    <mergeCell ref="A11:D11"/>
    <mergeCell ref="H11:L11"/>
    <mergeCell ref="A12:D12"/>
    <mergeCell ref="H12:L12"/>
    <mergeCell ref="A1:L1"/>
    <mergeCell ref="A3:D3"/>
    <mergeCell ref="H3:L3"/>
    <mergeCell ref="A4:D4"/>
    <mergeCell ref="H4:L4"/>
    <mergeCell ref="A5:D5"/>
    <mergeCell ref="H5:L5"/>
    <mergeCell ref="A6:D6"/>
    <mergeCell ref="H6:L6"/>
    <mergeCell ref="A7:D7"/>
    <mergeCell ref="H7:L7"/>
    <mergeCell ref="A8:D8"/>
    <mergeCell ref="H8:L8"/>
    <mergeCell ref="A9:D9"/>
    <mergeCell ref="H9:L9"/>
    <mergeCell ref="A10:D10"/>
    <mergeCell ref="A16:D16"/>
    <mergeCell ref="H16:L16"/>
    <mergeCell ref="A17:D17"/>
    <mergeCell ref="H17:L17"/>
    <mergeCell ref="A18:D18"/>
    <mergeCell ref="H18:L1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1"/>
  <sheetViews>
    <sheetView topLeftCell="A23" zoomScale="85" zoomScaleNormal="85" workbookViewId="0">
      <selection activeCell="D32" sqref="D32"/>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3" style="6" customWidth="1"/>
    <col min="10" max="10" width="20.33203125" style="6" customWidth="1"/>
    <col min="11" max="11" width="16.3320312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32.1093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94" t="s">
        <v>63</v>
      </c>
      <c r="C2" s="195"/>
      <c r="D2" s="195"/>
      <c r="E2" s="195"/>
      <c r="F2" s="195"/>
      <c r="G2" s="195"/>
      <c r="H2" s="195"/>
      <c r="I2" s="195"/>
      <c r="J2" s="195"/>
      <c r="K2" s="195"/>
      <c r="L2" s="195"/>
      <c r="M2" s="195"/>
      <c r="N2" s="195"/>
      <c r="O2" s="195"/>
      <c r="P2" s="195"/>
    </row>
    <row r="4" spans="2:16" ht="25.8" x14ac:dyDescent="0.3">
      <c r="B4" s="194" t="s">
        <v>48</v>
      </c>
      <c r="C4" s="195"/>
      <c r="D4" s="195"/>
      <c r="E4" s="195"/>
      <c r="F4" s="195"/>
      <c r="G4" s="195"/>
      <c r="H4" s="195"/>
      <c r="I4" s="195"/>
      <c r="J4" s="195"/>
      <c r="K4" s="195"/>
      <c r="L4" s="195"/>
      <c r="M4" s="195"/>
      <c r="N4" s="195"/>
      <c r="O4" s="195"/>
      <c r="P4" s="195"/>
    </row>
    <row r="5" spans="2:16" ht="15" thickBot="1" x14ac:dyDescent="0.35"/>
    <row r="6" spans="2:16" ht="21.6" thickBot="1" x14ac:dyDescent="0.35">
      <c r="B6" s="8" t="s">
        <v>4</v>
      </c>
      <c r="C6" s="198" t="s">
        <v>151</v>
      </c>
      <c r="D6" s="198"/>
      <c r="E6" s="198"/>
      <c r="F6" s="198"/>
      <c r="G6" s="198"/>
      <c r="H6" s="198"/>
      <c r="I6" s="198"/>
      <c r="J6" s="198"/>
      <c r="K6" s="198"/>
      <c r="L6" s="198"/>
      <c r="M6" s="198"/>
      <c r="N6" s="199"/>
    </row>
    <row r="7" spans="2:16" ht="16.2" thickBot="1" x14ac:dyDescent="0.35">
      <c r="B7" s="9" t="s">
        <v>5</v>
      </c>
      <c r="C7" s="198"/>
      <c r="D7" s="198"/>
      <c r="E7" s="198"/>
      <c r="F7" s="198"/>
      <c r="G7" s="198"/>
      <c r="H7" s="198"/>
      <c r="I7" s="198"/>
      <c r="J7" s="198"/>
      <c r="K7" s="198"/>
      <c r="L7" s="198"/>
      <c r="M7" s="198"/>
      <c r="N7" s="199"/>
    </row>
    <row r="8" spans="2:16" ht="16.2" thickBot="1" x14ac:dyDescent="0.35">
      <c r="B8" s="9" t="s">
        <v>6</v>
      </c>
      <c r="C8" s="198"/>
      <c r="D8" s="198"/>
      <c r="E8" s="198"/>
      <c r="F8" s="198"/>
      <c r="G8" s="198"/>
      <c r="H8" s="198"/>
      <c r="I8" s="198"/>
      <c r="J8" s="198"/>
      <c r="K8" s="198"/>
      <c r="L8" s="198"/>
      <c r="M8" s="198"/>
      <c r="N8" s="199"/>
    </row>
    <row r="9" spans="2:16" ht="16.2" thickBot="1" x14ac:dyDescent="0.35">
      <c r="B9" s="9" t="s">
        <v>7</v>
      </c>
      <c r="C9" s="198"/>
      <c r="D9" s="198"/>
      <c r="E9" s="198"/>
      <c r="F9" s="198"/>
      <c r="G9" s="198"/>
      <c r="H9" s="198"/>
      <c r="I9" s="198"/>
      <c r="J9" s="198"/>
      <c r="K9" s="198"/>
      <c r="L9" s="198"/>
      <c r="M9" s="198"/>
      <c r="N9" s="199"/>
    </row>
    <row r="10" spans="2:16" ht="16.2" thickBot="1" x14ac:dyDescent="0.35">
      <c r="B10" s="9" t="s">
        <v>8</v>
      </c>
      <c r="C10" s="200">
        <v>8</v>
      </c>
      <c r="D10" s="200"/>
      <c r="E10" s="201"/>
      <c r="F10" s="30"/>
      <c r="G10" s="30"/>
      <c r="H10" s="30"/>
      <c r="I10" s="30"/>
      <c r="J10" s="30"/>
      <c r="K10" s="30"/>
      <c r="L10" s="30"/>
      <c r="M10" s="30"/>
      <c r="N10" s="31"/>
    </row>
    <row r="11" spans="2:16" ht="16.2" thickBot="1" x14ac:dyDescent="0.35">
      <c r="B11" s="11" t="s">
        <v>9</v>
      </c>
      <c r="C11" s="12">
        <v>41972</v>
      </c>
      <c r="D11" s="13"/>
      <c r="E11" s="13"/>
      <c r="F11" s="13"/>
      <c r="G11" s="13"/>
      <c r="H11" s="13"/>
      <c r="I11" s="13"/>
      <c r="J11" s="13"/>
      <c r="K11" s="13"/>
      <c r="L11" s="13"/>
      <c r="M11" s="13"/>
      <c r="N11" s="14"/>
    </row>
    <row r="12" spans="2:16" ht="15.6" x14ac:dyDescent="0.3">
      <c r="B12" s="10"/>
      <c r="C12" s="15"/>
      <c r="D12" s="16"/>
      <c r="E12" s="16"/>
      <c r="F12" s="16"/>
      <c r="G12" s="16"/>
      <c r="H12" s="16"/>
      <c r="I12" s="5"/>
      <c r="J12" s="5"/>
      <c r="K12" s="5"/>
      <c r="L12" s="5"/>
      <c r="M12" s="5"/>
      <c r="N12" s="16"/>
    </row>
    <row r="13" spans="2:16" x14ac:dyDescent="0.3">
      <c r="I13" s="5"/>
      <c r="J13" s="5"/>
      <c r="K13" s="5"/>
      <c r="L13" s="5"/>
      <c r="M13" s="5"/>
      <c r="N13" s="18"/>
    </row>
    <row r="14" spans="2:16" ht="45.75" customHeight="1" x14ac:dyDescent="0.3">
      <c r="B14" s="213" t="s">
        <v>95</v>
      </c>
      <c r="C14" s="213"/>
      <c r="D14" s="49" t="s">
        <v>12</v>
      </c>
      <c r="E14" s="49" t="s">
        <v>13</v>
      </c>
      <c r="F14" s="49" t="s">
        <v>29</v>
      </c>
      <c r="G14" s="81"/>
      <c r="I14" s="34"/>
      <c r="J14" s="34"/>
      <c r="K14" s="34"/>
      <c r="L14" s="34"/>
      <c r="M14" s="34"/>
      <c r="N14" s="18"/>
    </row>
    <row r="15" spans="2:16" x14ac:dyDescent="0.3">
      <c r="B15" s="213"/>
      <c r="C15" s="213"/>
      <c r="D15" s="49">
        <v>8</v>
      </c>
      <c r="E15" s="32">
        <v>2735648110</v>
      </c>
      <c r="F15" s="149">
        <v>1310</v>
      </c>
      <c r="G15" s="82"/>
      <c r="I15" s="35"/>
      <c r="J15" s="35"/>
      <c r="K15" s="35"/>
      <c r="L15" s="35"/>
      <c r="M15" s="35"/>
      <c r="N15" s="18"/>
    </row>
    <row r="16" spans="2:16" x14ac:dyDescent="0.3">
      <c r="B16" s="213"/>
      <c r="C16" s="213"/>
      <c r="D16" s="49"/>
      <c r="E16" s="32"/>
      <c r="F16" s="32"/>
      <c r="G16" s="82"/>
      <c r="I16" s="35"/>
      <c r="J16" s="35"/>
      <c r="K16" s="35"/>
      <c r="L16" s="35"/>
      <c r="M16" s="35"/>
      <c r="N16" s="18"/>
    </row>
    <row r="17" spans="1:14" x14ac:dyDescent="0.3">
      <c r="B17" s="213"/>
      <c r="C17" s="213"/>
      <c r="D17" s="49"/>
      <c r="E17" s="32"/>
      <c r="F17" s="32"/>
      <c r="G17" s="82"/>
      <c r="I17" s="35"/>
      <c r="J17" s="35"/>
      <c r="K17" s="35"/>
      <c r="L17" s="35"/>
      <c r="M17" s="35"/>
      <c r="N17" s="18"/>
    </row>
    <row r="18" spans="1:14" x14ac:dyDescent="0.3">
      <c r="B18" s="213"/>
      <c r="C18" s="213"/>
      <c r="D18" s="49"/>
      <c r="E18" s="33"/>
      <c r="F18" s="32"/>
      <c r="G18" s="82"/>
      <c r="H18" s="19"/>
      <c r="I18" s="35"/>
      <c r="J18" s="35"/>
      <c r="K18" s="35"/>
      <c r="L18" s="35"/>
      <c r="M18" s="35"/>
      <c r="N18" s="17"/>
    </row>
    <row r="19" spans="1:14" x14ac:dyDescent="0.3">
      <c r="B19" s="213"/>
      <c r="C19" s="213"/>
      <c r="D19" s="49"/>
      <c r="E19" s="33"/>
      <c r="F19" s="32"/>
      <c r="G19" s="82"/>
      <c r="H19" s="19"/>
      <c r="I19" s="37"/>
      <c r="J19" s="37"/>
      <c r="K19" s="37"/>
      <c r="L19" s="37"/>
      <c r="M19" s="37"/>
      <c r="N19" s="17"/>
    </row>
    <row r="20" spans="1:14" x14ac:dyDescent="0.3">
      <c r="B20" s="213"/>
      <c r="C20" s="213"/>
      <c r="D20" s="49"/>
      <c r="E20" s="33"/>
      <c r="F20" s="32"/>
      <c r="G20" s="82"/>
      <c r="H20" s="19"/>
      <c r="I20" s="5"/>
      <c r="J20" s="5"/>
      <c r="K20" s="5"/>
      <c r="L20" s="5"/>
      <c r="M20" s="5"/>
      <c r="N20" s="17"/>
    </row>
    <row r="21" spans="1:14" x14ac:dyDescent="0.3">
      <c r="B21" s="213"/>
      <c r="C21" s="213"/>
      <c r="D21" s="49"/>
      <c r="E21" s="33"/>
      <c r="F21" s="32"/>
      <c r="G21" s="82"/>
      <c r="H21" s="19"/>
      <c r="I21" s="5"/>
      <c r="J21" s="5"/>
      <c r="K21" s="5"/>
      <c r="L21" s="5"/>
      <c r="M21" s="5"/>
      <c r="N21" s="17"/>
    </row>
    <row r="22" spans="1:14" ht="15" thickBot="1" x14ac:dyDescent="0.35">
      <c r="B22" s="196" t="s">
        <v>14</v>
      </c>
      <c r="C22" s="197"/>
      <c r="D22" s="49">
        <f>SUM(D15:D21)</f>
        <v>8</v>
      </c>
      <c r="E22" s="60">
        <f>SUM(E15:E21)</f>
        <v>2735648110</v>
      </c>
      <c r="F22" s="150">
        <f>SUM(F15)</f>
        <v>1310</v>
      </c>
      <c r="G22" s="82"/>
      <c r="H22" s="19"/>
      <c r="I22" s="5"/>
      <c r="J22" s="5"/>
      <c r="K22" s="5"/>
      <c r="L22" s="5"/>
      <c r="M22" s="5"/>
      <c r="N22" s="17"/>
    </row>
    <row r="23" spans="1:14" ht="29.4" thickBot="1" x14ac:dyDescent="0.35">
      <c r="A23" s="39"/>
      <c r="B23" s="50" t="s">
        <v>15</v>
      </c>
      <c r="C23" s="50" t="s">
        <v>96</v>
      </c>
      <c r="E23" s="34"/>
      <c r="F23" s="34"/>
      <c r="G23" s="34"/>
      <c r="H23" s="34"/>
      <c r="I23" s="7"/>
      <c r="J23" s="7"/>
      <c r="K23" s="7"/>
      <c r="L23" s="7"/>
      <c r="M23" s="7"/>
    </row>
    <row r="24" spans="1:14" ht="15" thickBot="1" x14ac:dyDescent="0.35">
      <c r="A24" s="40">
        <v>1</v>
      </c>
      <c r="C24" s="42">
        <v>1048</v>
      </c>
      <c r="D24" s="38"/>
      <c r="E24" s="41">
        <f>E22</f>
        <v>2735648110</v>
      </c>
      <c r="F24" s="36"/>
      <c r="G24" s="36"/>
      <c r="H24" s="36"/>
      <c r="I24" s="20"/>
      <c r="J24" s="20"/>
      <c r="K24" s="20"/>
      <c r="L24" s="20"/>
      <c r="M24" s="20"/>
    </row>
    <row r="25" spans="1:14" x14ac:dyDescent="0.3">
      <c r="A25" s="87"/>
      <c r="C25" s="88"/>
      <c r="D25" s="35"/>
      <c r="E25" s="89"/>
      <c r="F25" s="36"/>
      <c r="G25" s="36"/>
      <c r="H25" s="36"/>
      <c r="I25" s="20"/>
      <c r="J25" s="20"/>
      <c r="K25" s="20"/>
      <c r="L25" s="20"/>
      <c r="M25" s="20"/>
    </row>
    <row r="26" spans="1:14" x14ac:dyDescent="0.3">
      <c r="A26" s="87"/>
      <c r="C26" s="88"/>
      <c r="D26" s="35"/>
      <c r="E26" s="89"/>
      <c r="F26" s="36"/>
      <c r="G26" s="36"/>
      <c r="H26" s="36"/>
      <c r="I26" s="20"/>
      <c r="J26" s="20"/>
      <c r="K26" s="20"/>
      <c r="L26" s="20"/>
      <c r="M26" s="20"/>
    </row>
    <row r="27" spans="1:14" x14ac:dyDescent="0.3">
      <c r="A27" s="87"/>
      <c r="B27" s="110" t="s">
        <v>128</v>
      </c>
      <c r="C27" s="92"/>
      <c r="D27" s="92"/>
      <c r="E27" s="92"/>
      <c r="F27" s="92"/>
      <c r="G27" s="92"/>
      <c r="H27" s="92"/>
      <c r="I27" s="95"/>
      <c r="J27" s="95"/>
      <c r="K27" s="95"/>
      <c r="L27" s="95"/>
      <c r="M27" s="95"/>
      <c r="N27" s="96"/>
    </row>
    <row r="28" spans="1:14" x14ac:dyDescent="0.3">
      <c r="A28" s="87"/>
      <c r="B28" s="92"/>
      <c r="C28" s="92"/>
      <c r="D28" s="92"/>
      <c r="E28" s="92"/>
      <c r="F28" s="92"/>
      <c r="G28" s="92"/>
      <c r="H28" s="92"/>
      <c r="I28" s="95"/>
      <c r="J28" s="95"/>
      <c r="K28" s="95"/>
      <c r="L28" s="95"/>
      <c r="M28" s="95"/>
      <c r="N28" s="96"/>
    </row>
    <row r="29" spans="1:14" x14ac:dyDescent="0.3">
      <c r="A29" s="87"/>
      <c r="B29" s="113" t="s">
        <v>33</v>
      </c>
      <c r="C29" s="113" t="s">
        <v>129</v>
      </c>
      <c r="D29" s="113" t="s">
        <v>130</v>
      </c>
      <c r="E29" s="92"/>
      <c r="F29" s="92"/>
      <c r="G29" s="92"/>
      <c r="H29" s="92"/>
      <c r="I29" s="95"/>
      <c r="J29" s="95"/>
      <c r="K29" s="95"/>
      <c r="L29" s="95"/>
      <c r="M29" s="95"/>
      <c r="N29" s="96"/>
    </row>
    <row r="30" spans="1:14" x14ac:dyDescent="0.3">
      <c r="A30" s="87"/>
      <c r="B30" s="109" t="s">
        <v>131</v>
      </c>
      <c r="C30" s="111" t="s">
        <v>152</v>
      </c>
      <c r="D30" s="163"/>
      <c r="E30" s="92"/>
      <c r="F30" s="92"/>
      <c r="G30" s="92"/>
      <c r="H30" s="92"/>
      <c r="I30" s="95"/>
      <c r="J30" s="95"/>
      <c r="K30" s="95"/>
      <c r="L30" s="95"/>
      <c r="M30" s="95"/>
      <c r="N30" s="96"/>
    </row>
    <row r="31" spans="1:14" x14ac:dyDescent="0.3">
      <c r="A31" s="87"/>
      <c r="B31" s="109" t="s">
        <v>132</v>
      </c>
      <c r="C31" s="111" t="s">
        <v>152</v>
      </c>
      <c r="D31" s="163"/>
      <c r="E31" s="92"/>
      <c r="F31" s="92"/>
      <c r="G31" s="92"/>
      <c r="H31" s="92"/>
      <c r="I31" s="95"/>
      <c r="J31" s="95"/>
      <c r="K31" s="95"/>
      <c r="L31" s="95"/>
      <c r="M31" s="95"/>
      <c r="N31" s="96"/>
    </row>
    <row r="32" spans="1:14" x14ac:dyDescent="0.3">
      <c r="A32" s="87"/>
      <c r="B32" s="109" t="s">
        <v>133</v>
      </c>
      <c r="C32" s="111" t="s">
        <v>152</v>
      </c>
      <c r="D32" s="163"/>
      <c r="E32" s="92"/>
      <c r="F32" s="92"/>
      <c r="G32" s="92"/>
      <c r="H32" s="92"/>
      <c r="I32" s="95"/>
      <c r="J32" s="95"/>
      <c r="K32" s="95"/>
      <c r="L32" s="95"/>
      <c r="M32" s="95"/>
      <c r="N32" s="96"/>
    </row>
    <row r="33" spans="1:17" x14ac:dyDescent="0.3">
      <c r="A33" s="87"/>
      <c r="B33" s="109" t="s">
        <v>134</v>
      </c>
      <c r="C33" s="111" t="s">
        <v>152</v>
      </c>
      <c r="D33" s="163"/>
      <c r="E33" s="92"/>
      <c r="F33" s="92"/>
      <c r="G33" s="92"/>
      <c r="H33" s="92"/>
      <c r="I33" s="95"/>
      <c r="J33" s="95"/>
      <c r="K33" s="95"/>
      <c r="L33" s="95"/>
      <c r="M33" s="95"/>
      <c r="N33" s="96"/>
    </row>
    <row r="34" spans="1:17" x14ac:dyDescent="0.3">
      <c r="A34" s="87"/>
      <c r="B34" s="92"/>
      <c r="C34" s="92"/>
      <c r="D34" s="92"/>
      <c r="E34" s="92"/>
      <c r="F34" s="92"/>
      <c r="G34" s="92"/>
      <c r="H34" s="92"/>
      <c r="I34" s="95"/>
      <c r="J34" s="95"/>
      <c r="K34" s="95"/>
      <c r="L34" s="95"/>
      <c r="M34" s="95"/>
      <c r="N34" s="96"/>
    </row>
    <row r="35" spans="1:17" x14ac:dyDescent="0.3">
      <c r="A35" s="87"/>
      <c r="B35" s="92"/>
      <c r="C35" s="92"/>
      <c r="D35" s="92"/>
      <c r="E35" s="92"/>
      <c r="F35" s="92"/>
      <c r="G35" s="92"/>
      <c r="H35" s="92"/>
      <c r="I35" s="95"/>
      <c r="J35" s="95"/>
      <c r="K35" s="95"/>
      <c r="L35" s="95"/>
      <c r="M35" s="95"/>
      <c r="N35" s="96"/>
    </row>
    <row r="36" spans="1:17" x14ac:dyDescent="0.3">
      <c r="A36" s="87"/>
      <c r="B36" s="110" t="s">
        <v>135</v>
      </c>
      <c r="C36" s="92"/>
      <c r="D36" s="92"/>
      <c r="E36" s="92"/>
      <c r="F36" s="92"/>
      <c r="G36" s="92"/>
      <c r="H36" s="92"/>
      <c r="I36" s="95"/>
      <c r="J36" s="95"/>
      <c r="K36" s="95"/>
      <c r="L36" s="95"/>
      <c r="M36" s="95"/>
      <c r="N36" s="96"/>
    </row>
    <row r="37" spans="1:17" x14ac:dyDescent="0.3">
      <c r="A37" s="87"/>
      <c r="B37" s="92"/>
      <c r="C37" s="92"/>
      <c r="D37" s="92"/>
      <c r="E37" s="92"/>
      <c r="F37" s="92"/>
      <c r="G37" s="92"/>
      <c r="H37" s="92"/>
      <c r="I37" s="95"/>
      <c r="J37" s="95"/>
      <c r="K37" s="95"/>
      <c r="L37" s="95"/>
      <c r="M37" s="95"/>
      <c r="N37" s="96"/>
    </row>
    <row r="38" spans="1:17" x14ac:dyDescent="0.3">
      <c r="A38" s="87"/>
      <c r="B38" s="92"/>
      <c r="C38" s="92"/>
      <c r="D38" s="92"/>
      <c r="E38" s="92"/>
      <c r="F38" s="92"/>
      <c r="G38" s="92"/>
      <c r="H38" s="92"/>
      <c r="I38" s="95"/>
      <c r="J38" s="95"/>
      <c r="K38" s="95"/>
      <c r="L38" s="95"/>
      <c r="M38" s="95"/>
      <c r="N38" s="96"/>
    </row>
    <row r="39" spans="1:17" x14ac:dyDescent="0.3">
      <c r="A39" s="87"/>
      <c r="B39" s="113" t="s">
        <v>33</v>
      </c>
      <c r="C39" s="113" t="s">
        <v>58</v>
      </c>
      <c r="D39" s="112" t="s">
        <v>51</v>
      </c>
      <c r="E39" s="112" t="s">
        <v>16</v>
      </c>
      <c r="F39" s="92"/>
      <c r="G39" s="92"/>
      <c r="H39" s="92"/>
      <c r="I39" s="95"/>
      <c r="J39" s="95"/>
      <c r="K39" s="95"/>
      <c r="L39" s="95"/>
      <c r="M39" s="95"/>
      <c r="N39" s="96"/>
    </row>
    <row r="40" spans="1:17" ht="27.6" x14ac:dyDescent="0.3">
      <c r="A40" s="87"/>
      <c r="B40" s="93" t="s">
        <v>136</v>
      </c>
      <c r="C40" s="94">
        <v>40</v>
      </c>
      <c r="D40" s="111">
        <v>40</v>
      </c>
      <c r="E40" s="209">
        <f>+D40+D41</f>
        <v>100</v>
      </c>
      <c r="F40" s="92"/>
      <c r="G40" s="92"/>
      <c r="H40" s="92"/>
      <c r="I40" s="95"/>
      <c r="J40" s="95"/>
      <c r="K40" s="95"/>
      <c r="L40" s="95"/>
      <c r="M40" s="95"/>
      <c r="N40" s="96"/>
    </row>
    <row r="41" spans="1:17" ht="41.4" x14ac:dyDescent="0.3">
      <c r="A41" s="87"/>
      <c r="B41" s="93" t="s">
        <v>137</v>
      </c>
      <c r="C41" s="94">
        <v>60</v>
      </c>
      <c r="D41" s="111">
        <v>60</v>
      </c>
      <c r="E41" s="210"/>
      <c r="F41" s="92"/>
      <c r="G41" s="92"/>
      <c r="H41" s="92"/>
      <c r="I41" s="95"/>
      <c r="J41" s="95"/>
      <c r="K41" s="95"/>
      <c r="L41" s="95"/>
      <c r="M41" s="95"/>
      <c r="N41" s="96"/>
    </row>
    <row r="42" spans="1:17" x14ac:dyDescent="0.3">
      <c r="A42" s="87"/>
      <c r="C42" s="88"/>
      <c r="D42" s="35"/>
      <c r="E42" s="89"/>
      <c r="F42" s="36"/>
      <c r="G42" s="36"/>
      <c r="H42" s="36"/>
      <c r="I42" s="20"/>
      <c r="J42" s="20"/>
      <c r="K42" s="20"/>
      <c r="L42" s="20"/>
      <c r="M42" s="20"/>
    </row>
    <row r="43" spans="1:17" x14ac:dyDescent="0.3">
      <c r="A43" s="87"/>
      <c r="C43" s="88"/>
      <c r="D43" s="35"/>
      <c r="E43" s="89"/>
      <c r="F43" s="36"/>
      <c r="G43" s="36"/>
      <c r="H43" s="36"/>
      <c r="I43" s="20"/>
      <c r="J43" s="20"/>
      <c r="K43" s="20"/>
      <c r="L43" s="20"/>
      <c r="M43" s="20"/>
    </row>
    <row r="44" spans="1:17" x14ac:dyDescent="0.3">
      <c r="A44" s="87"/>
      <c r="C44" s="88"/>
      <c r="D44" s="35"/>
      <c r="E44" s="89"/>
      <c r="F44" s="36"/>
      <c r="G44" s="36"/>
      <c r="H44" s="36"/>
      <c r="I44" s="20"/>
      <c r="J44" s="20"/>
      <c r="K44" s="20"/>
      <c r="L44" s="20"/>
      <c r="M44" s="20"/>
    </row>
    <row r="45" spans="1:17" ht="15" thickBot="1" x14ac:dyDescent="0.35">
      <c r="M45" s="191" t="s">
        <v>35</v>
      </c>
      <c r="N45" s="191"/>
    </row>
    <row r="46" spans="1:17" x14ac:dyDescent="0.3">
      <c r="B46" s="62" t="s">
        <v>30</v>
      </c>
      <c r="M46" s="61"/>
      <c r="N46" s="61"/>
    </row>
    <row r="47" spans="1:17" ht="15" thickBot="1" x14ac:dyDescent="0.35">
      <c r="M47" s="61"/>
      <c r="N47" s="61"/>
    </row>
    <row r="48" spans="1:17" s="5" customFormat="1" ht="109.5" customHeight="1" x14ac:dyDescent="0.3">
      <c r="B48" s="106" t="s">
        <v>138</v>
      </c>
      <c r="C48" s="106" t="s">
        <v>139</v>
      </c>
      <c r="D48" s="106" t="s">
        <v>140</v>
      </c>
      <c r="E48" s="51" t="s">
        <v>45</v>
      </c>
      <c r="F48" s="51" t="s">
        <v>22</v>
      </c>
      <c r="G48" s="51" t="s">
        <v>97</v>
      </c>
      <c r="H48" s="51" t="s">
        <v>17</v>
      </c>
      <c r="I48" s="51" t="s">
        <v>10</v>
      </c>
      <c r="J48" s="51" t="s">
        <v>31</v>
      </c>
      <c r="K48" s="51" t="s">
        <v>61</v>
      </c>
      <c r="L48" s="51" t="s">
        <v>20</v>
      </c>
      <c r="M48" s="91" t="s">
        <v>26</v>
      </c>
      <c r="N48" s="106" t="s">
        <v>141</v>
      </c>
      <c r="O48" s="51" t="s">
        <v>36</v>
      </c>
      <c r="P48" s="52" t="s">
        <v>11</v>
      </c>
      <c r="Q48" s="52" t="s">
        <v>19</v>
      </c>
    </row>
    <row r="49" spans="1:26" s="25" customFormat="1" ht="51" customHeight="1" x14ac:dyDescent="0.3">
      <c r="A49" s="43">
        <v>1</v>
      </c>
      <c r="B49" s="103" t="s">
        <v>151</v>
      </c>
      <c r="C49" s="45" t="s">
        <v>151</v>
      </c>
      <c r="D49" s="44" t="s">
        <v>153</v>
      </c>
      <c r="E49" s="151">
        <v>477</v>
      </c>
      <c r="F49" s="21" t="s">
        <v>129</v>
      </c>
      <c r="G49" s="138"/>
      <c r="H49" s="48">
        <v>41257</v>
      </c>
      <c r="I49" s="105">
        <v>41943</v>
      </c>
      <c r="J49" s="22" t="s">
        <v>130</v>
      </c>
      <c r="K49" s="152">
        <v>22.6</v>
      </c>
      <c r="L49" s="153">
        <v>0</v>
      </c>
      <c r="M49" s="153">
        <v>1320</v>
      </c>
      <c r="N49" s="90" t="s">
        <v>154</v>
      </c>
      <c r="O49" s="23">
        <v>4482359644</v>
      </c>
      <c r="P49" s="23">
        <v>52</v>
      </c>
      <c r="Q49" s="139"/>
      <c r="R49" s="24"/>
      <c r="S49" s="24"/>
      <c r="T49" s="24"/>
      <c r="U49" s="24"/>
      <c r="V49" s="24"/>
      <c r="W49" s="24"/>
      <c r="X49" s="24"/>
      <c r="Y49" s="24"/>
      <c r="Z49" s="24"/>
    </row>
    <row r="50" spans="1:26" s="25" customFormat="1" ht="48.75" customHeight="1" x14ac:dyDescent="0.3">
      <c r="A50" s="43">
        <f>+A49+1</f>
        <v>2</v>
      </c>
      <c r="B50" s="103" t="s">
        <v>151</v>
      </c>
      <c r="C50" s="103" t="s">
        <v>151</v>
      </c>
      <c r="D50" s="44" t="s">
        <v>155</v>
      </c>
      <c r="E50" s="152">
        <v>41072</v>
      </c>
      <c r="F50" s="21" t="s">
        <v>129</v>
      </c>
      <c r="G50" s="21"/>
      <c r="H50" s="105">
        <v>40231</v>
      </c>
      <c r="I50" s="105">
        <v>40527</v>
      </c>
      <c r="J50" s="22" t="s">
        <v>130</v>
      </c>
      <c r="K50" s="152">
        <v>9.8000000000000007</v>
      </c>
      <c r="L50" s="153">
        <v>0</v>
      </c>
      <c r="M50" s="153">
        <v>898</v>
      </c>
      <c r="N50" s="90"/>
      <c r="O50" s="23">
        <v>735844892</v>
      </c>
      <c r="P50" s="23">
        <v>54</v>
      </c>
      <c r="Q50" s="139"/>
      <c r="R50" s="24"/>
      <c r="S50" s="24"/>
      <c r="T50" s="24"/>
      <c r="U50" s="24"/>
      <c r="V50" s="24"/>
      <c r="W50" s="24"/>
      <c r="X50" s="24"/>
      <c r="Y50" s="24"/>
      <c r="Z50" s="24"/>
    </row>
    <row r="51" spans="1:26" s="25" customFormat="1" x14ac:dyDescent="0.3">
      <c r="A51" s="43"/>
      <c r="B51" s="46" t="s">
        <v>16</v>
      </c>
      <c r="C51" s="45"/>
      <c r="D51" s="44"/>
      <c r="E51" s="152"/>
      <c r="F51" s="21"/>
      <c r="G51" s="21"/>
      <c r="H51" s="21"/>
      <c r="I51" s="22"/>
      <c r="J51" s="22"/>
      <c r="K51" s="47"/>
      <c r="L51" s="47"/>
      <c r="M51" s="154"/>
      <c r="N51" s="47"/>
      <c r="O51" s="23"/>
      <c r="P51" s="23"/>
      <c r="Q51" s="140"/>
    </row>
    <row r="52" spans="1:26" s="26" customFormat="1" x14ac:dyDescent="0.3">
      <c r="E52" s="27"/>
    </row>
    <row r="53" spans="1:26" s="26" customFormat="1" x14ac:dyDescent="0.3">
      <c r="B53" s="192" t="s">
        <v>28</v>
      </c>
      <c r="C53" s="192" t="s">
        <v>27</v>
      </c>
      <c r="D53" s="214" t="s">
        <v>34</v>
      </c>
      <c r="E53" s="214"/>
    </row>
    <row r="54" spans="1:26" s="26" customFormat="1" x14ac:dyDescent="0.3">
      <c r="B54" s="193"/>
      <c r="C54" s="193"/>
      <c r="D54" s="58" t="s">
        <v>23</v>
      </c>
      <c r="E54" s="59" t="s">
        <v>24</v>
      </c>
    </row>
    <row r="55" spans="1:26" s="26" customFormat="1" ht="30.6" customHeight="1" x14ac:dyDescent="0.3">
      <c r="B55" s="56" t="s">
        <v>21</v>
      </c>
      <c r="C55" s="57" t="s">
        <v>276</v>
      </c>
      <c r="D55" s="54" t="s">
        <v>152</v>
      </c>
      <c r="E55" s="55"/>
      <c r="F55" s="28"/>
      <c r="G55" s="28"/>
      <c r="H55" s="28"/>
      <c r="I55" s="28"/>
      <c r="J55" s="28"/>
      <c r="K55" s="28"/>
      <c r="L55" s="28"/>
      <c r="M55" s="28"/>
    </row>
    <row r="56" spans="1:26" s="26" customFormat="1" ht="30" customHeight="1" x14ac:dyDescent="0.3">
      <c r="B56" s="56" t="s">
        <v>25</v>
      </c>
      <c r="C56" s="57" t="s">
        <v>277</v>
      </c>
      <c r="D56" s="54" t="s">
        <v>152</v>
      </c>
      <c r="E56" s="55"/>
    </row>
    <row r="57" spans="1:26" s="26" customFormat="1" x14ac:dyDescent="0.3">
      <c r="B57" s="29"/>
      <c r="C57" s="212"/>
      <c r="D57" s="212"/>
      <c r="E57" s="212"/>
      <c r="F57" s="212"/>
      <c r="G57" s="212"/>
      <c r="H57" s="212"/>
      <c r="I57" s="212"/>
      <c r="J57" s="212"/>
      <c r="K57" s="212"/>
      <c r="L57" s="212"/>
      <c r="M57" s="212"/>
      <c r="N57" s="212"/>
    </row>
    <row r="58" spans="1:26" ht="28.2" customHeight="1" thickBot="1" x14ac:dyDescent="0.35"/>
    <row r="59" spans="1:26" ht="26.4" thickBot="1" x14ac:dyDescent="0.35">
      <c r="B59" s="211" t="s">
        <v>98</v>
      </c>
      <c r="C59" s="211"/>
      <c r="D59" s="211"/>
      <c r="E59" s="211"/>
      <c r="F59" s="211"/>
      <c r="G59" s="211"/>
      <c r="H59" s="211"/>
      <c r="I59" s="211"/>
      <c r="J59" s="211"/>
      <c r="K59" s="211"/>
      <c r="L59" s="211"/>
      <c r="M59" s="211"/>
      <c r="N59" s="211"/>
    </row>
    <row r="62" spans="1:26" ht="135.75" customHeight="1" x14ac:dyDescent="0.3">
      <c r="B62" s="108" t="s">
        <v>142</v>
      </c>
      <c r="C62" s="64" t="s">
        <v>2</v>
      </c>
      <c r="D62" s="64" t="s">
        <v>100</v>
      </c>
      <c r="E62" s="64" t="s">
        <v>99</v>
      </c>
      <c r="F62" s="64" t="s">
        <v>101</v>
      </c>
      <c r="G62" s="64" t="s">
        <v>102</v>
      </c>
      <c r="H62" s="64" t="s">
        <v>103</v>
      </c>
      <c r="I62" s="64" t="s">
        <v>104</v>
      </c>
      <c r="J62" s="64" t="s">
        <v>105</v>
      </c>
      <c r="K62" s="64" t="s">
        <v>106</v>
      </c>
      <c r="L62" s="64" t="s">
        <v>107</v>
      </c>
      <c r="M62" s="85" t="s">
        <v>108</v>
      </c>
      <c r="N62" s="85" t="s">
        <v>109</v>
      </c>
      <c r="O62" s="188" t="s">
        <v>3</v>
      </c>
      <c r="P62" s="190"/>
      <c r="Q62" s="64" t="s">
        <v>18</v>
      </c>
    </row>
    <row r="63" spans="1:26" ht="108" customHeight="1" x14ac:dyDescent="0.3">
      <c r="B63" s="164" t="s">
        <v>156</v>
      </c>
      <c r="C63" s="146" t="s">
        <v>157</v>
      </c>
      <c r="D63" s="155" t="s">
        <v>158</v>
      </c>
      <c r="E63" s="54">
        <v>1310</v>
      </c>
      <c r="F63" s="54"/>
      <c r="G63" s="54"/>
      <c r="H63" s="54" t="s">
        <v>129</v>
      </c>
      <c r="I63" s="54" t="s">
        <v>279</v>
      </c>
      <c r="J63" s="54" t="s">
        <v>129</v>
      </c>
      <c r="K63" s="111" t="s">
        <v>129</v>
      </c>
      <c r="L63" s="111" t="s">
        <v>129</v>
      </c>
      <c r="M63" s="111" t="s">
        <v>129</v>
      </c>
      <c r="N63" s="111" t="s">
        <v>129</v>
      </c>
      <c r="O63" s="186" t="s">
        <v>283</v>
      </c>
      <c r="P63" s="187"/>
      <c r="Q63" s="111" t="s">
        <v>129</v>
      </c>
    </row>
    <row r="64" spans="1:26" x14ac:dyDescent="0.3">
      <c r="B64" s="6" t="s">
        <v>1</v>
      </c>
    </row>
    <row r="65" spans="2:17" x14ac:dyDescent="0.3">
      <c r="B65" s="6" t="s">
        <v>37</v>
      </c>
    </row>
    <row r="66" spans="2:17" x14ac:dyDescent="0.3">
      <c r="B66" s="6" t="s">
        <v>62</v>
      </c>
    </row>
    <row r="68" spans="2:17" ht="15" thickBot="1" x14ac:dyDescent="0.35"/>
    <row r="69" spans="2:17" ht="26.4" thickBot="1" x14ac:dyDescent="0.35">
      <c r="B69" s="202" t="s">
        <v>38</v>
      </c>
      <c r="C69" s="203"/>
      <c r="D69" s="203"/>
      <c r="E69" s="203"/>
      <c r="F69" s="203"/>
      <c r="G69" s="203"/>
      <c r="H69" s="203"/>
      <c r="I69" s="203"/>
      <c r="J69" s="203"/>
      <c r="K69" s="203"/>
      <c r="L69" s="203"/>
      <c r="M69" s="203"/>
      <c r="N69" s="204"/>
    </row>
    <row r="74" spans="2:17" ht="76.5" customHeight="1" x14ac:dyDescent="0.3">
      <c r="B74" s="53" t="s">
        <v>0</v>
      </c>
      <c r="C74" s="53" t="s">
        <v>39</v>
      </c>
      <c r="D74" s="53" t="s">
        <v>40</v>
      </c>
      <c r="E74" s="53" t="s">
        <v>110</v>
      </c>
      <c r="F74" s="53" t="s">
        <v>112</v>
      </c>
      <c r="G74" s="53" t="s">
        <v>113</v>
      </c>
      <c r="H74" s="53" t="s">
        <v>114</v>
      </c>
      <c r="I74" s="53" t="s">
        <v>111</v>
      </c>
      <c r="J74" s="188" t="s">
        <v>115</v>
      </c>
      <c r="K74" s="189"/>
      <c r="L74" s="190"/>
      <c r="M74" s="53" t="s">
        <v>116</v>
      </c>
      <c r="N74" s="53" t="s">
        <v>41</v>
      </c>
      <c r="O74" s="53" t="s">
        <v>42</v>
      </c>
      <c r="P74" s="188" t="s">
        <v>3</v>
      </c>
      <c r="Q74" s="190"/>
    </row>
    <row r="75" spans="2:17" ht="94.5" customHeight="1" x14ac:dyDescent="0.3">
      <c r="B75" s="80" t="s">
        <v>43</v>
      </c>
      <c r="C75" s="70">
        <v>1</v>
      </c>
      <c r="D75" s="70" t="s">
        <v>159</v>
      </c>
      <c r="E75" s="70">
        <v>1075212064</v>
      </c>
      <c r="F75" s="70" t="s">
        <v>160</v>
      </c>
      <c r="G75" s="70" t="s">
        <v>169</v>
      </c>
      <c r="H75" s="156">
        <v>40389</v>
      </c>
      <c r="I75" s="155"/>
      <c r="J75" s="70" t="s">
        <v>151</v>
      </c>
      <c r="K75" s="155" t="s">
        <v>161</v>
      </c>
      <c r="L75" s="155" t="s">
        <v>162</v>
      </c>
      <c r="M75" s="70" t="s">
        <v>129</v>
      </c>
      <c r="N75" s="70" t="s">
        <v>129</v>
      </c>
      <c r="O75" s="70" t="s">
        <v>129</v>
      </c>
      <c r="P75" s="219"/>
      <c r="Q75" s="219"/>
    </row>
    <row r="76" spans="2:17" ht="81" customHeight="1" x14ac:dyDescent="0.3">
      <c r="B76" s="86" t="s">
        <v>43</v>
      </c>
      <c r="C76" s="70">
        <v>1</v>
      </c>
      <c r="D76" s="70" t="s">
        <v>163</v>
      </c>
      <c r="E76" s="70">
        <v>55066858</v>
      </c>
      <c r="F76" s="70" t="s">
        <v>164</v>
      </c>
      <c r="G76" s="70" t="s">
        <v>165</v>
      </c>
      <c r="H76" s="156">
        <v>39801</v>
      </c>
      <c r="I76" s="155">
        <v>112778</v>
      </c>
      <c r="J76" s="70" t="s">
        <v>151</v>
      </c>
      <c r="K76" s="155" t="s">
        <v>166</v>
      </c>
      <c r="L76" s="155" t="s">
        <v>162</v>
      </c>
      <c r="M76" s="70" t="s">
        <v>129</v>
      </c>
      <c r="N76" s="70" t="s">
        <v>129</v>
      </c>
      <c r="O76" s="70" t="s">
        <v>129</v>
      </c>
      <c r="P76" s="186"/>
      <c r="Q76" s="187"/>
    </row>
    <row r="77" spans="2:17" ht="72" customHeight="1" x14ac:dyDescent="0.3">
      <c r="B77" s="86" t="s">
        <v>43</v>
      </c>
      <c r="C77" s="70">
        <v>1</v>
      </c>
      <c r="D77" s="70" t="s">
        <v>167</v>
      </c>
      <c r="E77" s="70">
        <v>1078246314</v>
      </c>
      <c r="F77" s="70" t="s">
        <v>168</v>
      </c>
      <c r="G77" s="70" t="s">
        <v>169</v>
      </c>
      <c r="H77" s="156">
        <v>40662</v>
      </c>
      <c r="I77" s="155"/>
      <c r="J77" s="70" t="s">
        <v>151</v>
      </c>
      <c r="K77" s="155" t="s">
        <v>170</v>
      </c>
      <c r="L77" s="155" t="s">
        <v>171</v>
      </c>
      <c r="M77" s="70" t="s">
        <v>129</v>
      </c>
      <c r="N77" s="70" t="s">
        <v>129</v>
      </c>
      <c r="O77" s="70" t="s">
        <v>129</v>
      </c>
      <c r="P77" s="186"/>
      <c r="Q77" s="187"/>
    </row>
    <row r="78" spans="2:17" ht="68.25" customHeight="1" x14ac:dyDescent="0.3">
      <c r="B78" s="86" t="s">
        <v>43</v>
      </c>
      <c r="C78" s="70">
        <v>1</v>
      </c>
      <c r="D78" s="70" t="s">
        <v>172</v>
      </c>
      <c r="E78" s="70">
        <v>1075243835</v>
      </c>
      <c r="F78" s="70" t="s">
        <v>173</v>
      </c>
      <c r="G78" s="70" t="s">
        <v>169</v>
      </c>
      <c r="H78" s="156">
        <v>40963</v>
      </c>
      <c r="I78" s="155"/>
      <c r="J78" s="157" t="s">
        <v>151</v>
      </c>
      <c r="K78" s="155" t="s">
        <v>174</v>
      </c>
      <c r="L78" s="155" t="s">
        <v>171</v>
      </c>
      <c r="M78" s="70" t="s">
        <v>129</v>
      </c>
      <c r="N78" s="70" t="s">
        <v>129</v>
      </c>
      <c r="O78" s="70" t="s">
        <v>129</v>
      </c>
      <c r="P78" s="186"/>
      <c r="Q78" s="187"/>
    </row>
    <row r="79" spans="2:17" ht="86.25" customHeight="1" x14ac:dyDescent="0.3">
      <c r="B79" s="86" t="s">
        <v>43</v>
      </c>
      <c r="C79" s="70">
        <v>1</v>
      </c>
      <c r="D79" s="70" t="s">
        <v>175</v>
      </c>
      <c r="E79" s="70">
        <v>52967742</v>
      </c>
      <c r="F79" s="70" t="s">
        <v>173</v>
      </c>
      <c r="G79" s="70" t="s">
        <v>169</v>
      </c>
      <c r="H79" s="156">
        <v>39290</v>
      </c>
      <c r="I79" s="155"/>
      <c r="J79" s="70" t="s">
        <v>176</v>
      </c>
      <c r="K79" s="155" t="s">
        <v>177</v>
      </c>
      <c r="L79" s="155" t="s">
        <v>178</v>
      </c>
      <c r="M79" s="70" t="s">
        <v>129</v>
      </c>
      <c r="N79" s="70" t="s">
        <v>129</v>
      </c>
      <c r="O79" s="70" t="s">
        <v>129</v>
      </c>
      <c r="P79" s="186"/>
      <c r="Q79" s="187"/>
    </row>
    <row r="80" spans="2:17" ht="52.5" customHeight="1" x14ac:dyDescent="0.3">
      <c r="B80" s="80" t="s">
        <v>44</v>
      </c>
      <c r="C80" s="70">
        <v>1</v>
      </c>
      <c r="D80" s="70" t="s">
        <v>179</v>
      </c>
      <c r="E80" s="70">
        <v>27251608</v>
      </c>
      <c r="F80" s="70" t="s">
        <v>164</v>
      </c>
      <c r="G80" s="70" t="s">
        <v>180</v>
      </c>
      <c r="H80" s="156">
        <v>39801</v>
      </c>
      <c r="I80" s="155">
        <v>133396</v>
      </c>
      <c r="J80" s="70" t="s">
        <v>151</v>
      </c>
      <c r="K80" s="155" t="s">
        <v>174</v>
      </c>
      <c r="L80" s="155" t="s">
        <v>164</v>
      </c>
      <c r="M80" s="70" t="s">
        <v>129</v>
      </c>
      <c r="N80" s="70" t="s">
        <v>129</v>
      </c>
      <c r="O80" s="70" t="s">
        <v>129</v>
      </c>
      <c r="P80" s="219"/>
      <c r="Q80" s="219"/>
    </row>
    <row r="81" spans="2:17" ht="58.5" customHeight="1" x14ac:dyDescent="0.3">
      <c r="B81" s="86" t="s">
        <v>44</v>
      </c>
      <c r="C81" s="70">
        <v>1</v>
      </c>
      <c r="D81" s="70" t="s">
        <v>181</v>
      </c>
      <c r="E81" s="70">
        <v>55066560</v>
      </c>
      <c r="F81" s="70" t="s">
        <v>164</v>
      </c>
      <c r="G81" s="70" t="s">
        <v>180</v>
      </c>
      <c r="H81" s="156">
        <v>41256</v>
      </c>
      <c r="I81" s="155">
        <v>135163</v>
      </c>
      <c r="J81" s="70" t="s">
        <v>151</v>
      </c>
      <c r="K81" s="155" t="s">
        <v>182</v>
      </c>
      <c r="L81" s="155" t="s">
        <v>164</v>
      </c>
      <c r="M81" s="70" t="s">
        <v>129</v>
      </c>
      <c r="N81" s="70" t="s">
        <v>129</v>
      </c>
      <c r="O81" s="70" t="s">
        <v>129</v>
      </c>
      <c r="P81" s="186"/>
      <c r="Q81" s="187"/>
    </row>
    <row r="82" spans="2:17" ht="61.5" customHeight="1" x14ac:dyDescent="0.3">
      <c r="B82" s="86" t="s">
        <v>44</v>
      </c>
      <c r="C82" s="70">
        <v>1</v>
      </c>
      <c r="D82" s="70" t="s">
        <v>183</v>
      </c>
      <c r="E82" s="70">
        <v>55064594</v>
      </c>
      <c r="F82" s="70" t="s">
        <v>164</v>
      </c>
      <c r="G82" s="70" t="s">
        <v>180</v>
      </c>
      <c r="H82" s="156">
        <v>39801</v>
      </c>
      <c r="I82" s="155">
        <v>124056</v>
      </c>
      <c r="J82" s="70" t="s">
        <v>151</v>
      </c>
      <c r="K82" s="155" t="s">
        <v>184</v>
      </c>
      <c r="L82" s="155" t="s">
        <v>164</v>
      </c>
      <c r="M82" s="70" t="s">
        <v>129</v>
      </c>
      <c r="N82" s="70" t="s">
        <v>129</v>
      </c>
      <c r="O82" s="70" t="s">
        <v>129</v>
      </c>
      <c r="P82" s="186"/>
      <c r="Q82" s="187"/>
    </row>
    <row r="83" spans="2:17" ht="51.75" customHeight="1" x14ac:dyDescent="0.3">
      <c r="B83" s="86" t="s">
        <v>44</v>
      </c>
      <c r="C83" s="70">
        <v>1</v>
      </c>
      <c r="D83" s="70" t="s">
        <v>185</v>
      </c>
      <c r="E83" s="70">
        <v>1075232840</v>
      </c>
      <c r="F83" s="70" t="s">
        <v>168</v>
      </c>
      <c r="G83" s="70" t="s">
        <v>169</v>
      </c>
      <c r="H83" s="156">
        <v>41481</v>
      </c>
      <c r="I83" s="155">
        <v>137288</v>
      </c>
      <c r="J83" s="70" t="s">
        <v>151</v>
      </c>
      <c r="K83" s="155" t="s">
        <v>186</v>
      </c>
      <c r="L83" s="155" t="s">
        <v>168</v>
      </c>
      <c r="M83" s="70" t="s">
        <v>129</v>
      </c>
      <c r="N83" s="70" t="s">
        <v>129</v>
      </c>
      <c r="O83" s="70" t="s">
        <v>129</v>
      </c>
      <c r="P83" s="186"/>
      <c r="Q83" s="187"/>
    </row>
    <row r="84" spans="2:17" ht="55.5" customHeight="1" x14ac:dyDescent="0.3">
      <c r="B84" s="86" t="s">
        <v>44</v>
      </c>
      <c r="C84" s="70">
        <v>1</v>
      </c>
      <c r="D84" s="70" t="s">
        <v>187</v>
      </c>
      <c r="E84" s="70">
        <v>1075252944</v>
      </c>
      <c r="F84" s="70" t="s">
        <v>164</v>
      </c>
      <c r="G84" s="157" t="s">
        <v>169</v>
      </c>
      <c r="H84" s="156">
        <v>41327</v>
      </c>
      <c r="I84" s="155">
        <v>133936</v>
      </c>
      <c r="J84" s="70" t="s">
        <v>151</v>
      </c>
      <c r="K84" s="158" t="s">
        <v>188</v>
      </c>
      <c r="L84" s="155" t="s">
        <v>164</v>
      </c>
      <c r="M84" s="70" t="s">
        <v>129</v>
      </c>
      <c r="N84" s="70" t="s">
        <v>129</v>
      </c>
      <c r="O84" s="70" t="s">
        <v>129</v>
      </c>
      <c r="P84" s="186"/>
      <c r="Q84" s="187"/>
    </row>
    <row r="85" spans="2:17" ht="52.5" customHeight="1" x14ac:dyDescent="0.3">
      <c r="B85" s="86" t="s">
        <v>44</v>
      </c>
      <c r="C85" s="70">
        <v>1</v>
      </c>
      <c r="D85" s="70" t="s">
        <v>189</v>
      </c>
      <c r="E85" s="70">
        <v>55060750</v>
      </c>
      <c r="F85" s="70" t="s">
        <v>164</v>
      </c>
      <c r="G85" s="70" t="s">
        <v>180</v>
      </c>
      <c r="H85" s="156">
        <v>39437</v>
      </c>
      <c r="I85" s="155">
        <v>137950</v>
      </c>
      <c r="J85" s="70" t="s">
        <v>151</v>
      </c>
      <c r="K85" s="155" t="s">
        <v>190</v>
      </c>
      <c r="L85" s="155" t="s">
        <v>164</v>
      </c>
      <c r="M85" s="70" t="s">
        <v>129</v>
      </c>
      <c r="N85" s="70" t="s">
        <v>129</v>
      </c>
      <c r="O85" s="70" t="s">
        <v>129</v>
      </c>
      <c r="P85" s="186"/>
      <c r="Q85" s="187"/>
    </row>
    <row r="86" spans="2:17" ht="72" customHeight="1" x14ac:dyDescent="0.3">
      <c r="B86" s="86" t="s">
        <v>44</v>
      </c>
      <c r="C86" s="70">
        <v>1</v>
      </c>
      <c r="D86" s="70" t="s">
        <v>191</v>
      </c>
      <c r="E86" s="70">
        <v>12197731</v>
      </c>
      <c r="F86" s="70" t="s">
        <v>168</v>
      </c>
      <c r="G86" s="70" t="s">
        <v>192</v>
      </c>
      <c r="H86" s="156">
        <v>39168</v>
      </c>
      <c r="I86" s="155">
        <v>140199</v>
      </c>
      <c r="J86" s="70" t="s">
        <v>194</v>
      </c>
      <c r="K86" s="155" t="s">
        <v>193</v>
      </c>
      <c r="L86" s="155" t="s">
        <v>195</v>
      </c>
      <c r="M86" s="70" t="s">
        <v>129</v>
      </c>
      <c r="N86" s="70" t="s">
        <v>129</v>
      </c>
      <c r="O86" s="70" t="s">
        <v>129</v>
      </c>
      <c r="P86" s="186"/>
      <c r="Q86" s="187"/>
    </row>
    <row r="87" spans="2:17" ht="87" customHeight="1" x14ac:dyDescent="0.3">
      <c r="B87" s="86" t="s">
        <v>44</v>
      </c>
      <c r="C87" s="70">
        <v>1</v>
      </c>
      <c r="D87" s="70" t="s">
        <v>196</v>
      </c>
      <c r="E87" s="70">
        <v>1078246495</v>
      </c>
      <c r="F87" s="70" t="s">
        <v>164</v>
      </c>
      <c r="G87" s="70" t="s">
        <v>180</v>
      </c>
      <c r="H87" s="156">
        <v>41621</v>
      </c>
      <c r="I87" s="155">
        <v>140466</v>
      </c>
      <c r="J87" s="70" t="s">
        <v>197</v>
      </c>
      <c r="K87" s="155" t="s">
        <v>198</v>
      </c>
      <c r="L87" s="155" t="s">
        <v>199</v>
      </c>
      <c r="M87" s="70" t="s">
        <v>129</v>
      </c>
      <c r="N87" s="70" t="s">
        <v>129</v>
      </c>
      <c r="O87" s="70" t="s">
        <v>129</v>
      </c>
      <c r="P87" s="186"/>
      <c r="Q87" s="187"/>
    </row>
    <row r="88" spans="2:17" ht="52.5" customHeight="1" x14ac:dyDescent="0.3">
      <c r="B88" s="86" t="s">
        <v>44</v>
      </c>
      <c r="C88" s="70">
        <v>1</v>
      </c>
      <c r="D88" s="70" t="s">
        <v>200</v>
      </c>
      <c r="E88" s="70">
        <v>35198685</v>
      </c>
      <c r="F88" s="70" t="s">
        <v>164</v>
      </c>
      <c r="G88" s="70" t="s">
        <v>169</v>
      </c>
      <c r="H88" s="156">
        <v>41327</v>
      </c>
      <c r="I88" s="155">
        <v>134430</v>
      </c>
      <c r="J88" s="70" t="s">
        <v>202</v>
      </c>
      <c r="K88" s="155" t="s">
        <v>201</v>
      </c>
      <c r="L88" s="155" t="s">
        <v>203</v>
      </c>
      <c r="M88" s="70" t="s">
        <v>129</v>
      </c>
      <c r="N88" s="70" t="s">
        <v>129</v>
      </c>
      <c r="O88" s="70" t="s">
        <v>129</v>
      </c>
      <c r="P88" s="186"/>
      <c r="Q88" s="187"/>
    </row>
    <row r="90" spans="2:17" ht="15" thickBot="1" x14ac:dyDescent="0.35"/>
    <row r="91" spans="2:17" ht="26.4" thickBot="1" x14ac:dyDescent="0.35">
      <c r="B91" s="202" t="s">
        <v>46</v>
      </c>
      <c r="C91" s="203"/>
      <c r="D91" s="203"/>
      <c r="E91" s="203"/>
      <c r="F91" s="203"/>
      <c r="G91" s="203"/>
      <c r="H91" s="203"/>
      <c r="I91" s="203"/>
      <c r="J91" s="203"/>
      <c r="K91" s="203"/>
      <c r="L91" s="203"/>
      <c r="M91" s="203"/>
      <c r="N91" s="204"/>
    </row>
    <row r="94" spans="2:17" ht="46.2" customHeight="1" x14ac:dyDescent="0.3">
      <c r="B94" s="64" t="s">
        <v>33</v>
      </c>
      <c r="C94" s="64" t="s">
        <v>47</v>
      </c>
      <c r="D94" s="188" t="s">
        <v>3</v>
      </c>
      <c r="E94" s="190"/>
    </row>
    <row r="95" spans="2:17" ht="46.95" customHeight="1" x14ac:dyDescent="0.3">
      <c r="B95" s="65" t="s">
        <v>117</v>
      </c>
      <c r="C95" s="146" t="s">
        <v>129</v>
      </c>
      <c r="D95" s="208"/>
      <c r="E95" s="208"/>
    </row>
    <row r="98" spans="1:26" ht="25.8" x14ac:dyDescent="0.3">
      <c r="B98" s="194" t="s">
        <v>64</v>
      </c>
      <c r="C98" s="195"/>
      <c r="D98" s="195"/>
      <c r="E98" s="195"/>
      <c r="F98" s="195"/>
      <c r="G98" s="195"/>
      <c r="H98" s="195"/>
      <c r="I98" s="195"/>
      <c r="J98" s="195"/>
      <c r="K98" s="195"/>
      <c r="L98" s="195"/>
      <c r="M98" s="195"/>
      <c r="N98" s="195"/>
      <c r="O98" s="195"/>
      <c r="P98" s="195"/>
    </row>
    <row r="100" spans="1:26" ht="15" thickBot="1" x14ac:dyDescent="0.35"/>
    <row r="101" spans="1:26" ht="26.4" thickBot="1" x14ac:dyDescent="0.35">
      <c r="B101" s="202" t="s">
        <v>54</v>
      </c>
      <c r="C101" s="203"/>
      <c r="D101" s="203"/>
      <c r="E101" s="203"/>
      <c r="F101" s="203"/>
      <c r="G101" s="203"/>
      <c r="H101" s="203"/>
      <c r="I101" s="203"/>
      <c r="J101" s="203"/>
      <c r="K101" s="203"/>
      <c r="L101" s="203"/>
      <c r="M101" s="203"/>
      <c r="N101" s="204"/>
    </row>
    <row r="103" spans="1:26" ht="15" thickBot="1" x14ac:dyDescent="0.35">
      <c r="M103" s="61"/>
      <c r="N103" s="61"/>
    </row>
    <row r="104" spans="1:26" s="95" customFormat="1" ht="109.5" customHeight="1" x14ac:dyDescent="0.3">
      <c r="B104" s="106" t="s">
        <v>138</v>
      </c>
      <c r="C104" s="106" t="s">
        <v>139</v>
      </c>
      <c r="D104" s="106" t="s">
        <v>140</v>
      </c>
      <c r="E104" s="106" t="s">
        <v>45</v>
      </c>
      <c r="F104" s="106" t="s">
        <v>22</v>
      </c>
      <c r="G104" s="106" t="s">
        <v>97</v>
      </c>
      <c r="H104" s="106" t="s">
        <v>17</v>
      </c>
      <c r="I104" s="106" t="s">
        <v>10</v>
      </c>
      <c r="J104" s="106" t="s">
        <v>31</v>
      </c>
      <c r="K104" s="106" t="s">
        <v>61</v>
      </c>
      <c r="L104" s="106" t="s">
        <v>20</v>
      </c>
      <c r="M104" s="91" t="s">
        <v>26</v>
      </c>
      <c r="N104" s="106" t="s">
        <v>141</v>
      </c>
      <c r="O104" s="106" t="s">
        <v>36</v>
      </c>
      <c r="P104" s="107" t="s">
        <v>11</v>
      </c>
      <c r="Q104" s="107" t="s">
        <v>19</v>
      </c>
    </row>
    <row r="105" spans="1:26" s="101" customFormat="1" ht="37.5" customHeight="1" x14ac:dyDescent="0.3">
      <c r="A105" s="43">
        <v>1</v>
      </c>
      <c r="B105" s="102" t="s">
        <v>151</v>
      </c>
      <c r="C105" s="103" t="s">
        <v>204</v>
      </c>
      <c r="D105" s="102" t="s">
        <v>204</v>
      </c>
      <c r="E105" s="138" t="s">
        <v>205</v>
      </c>
      <c r="F105" s="98" t="s">
        <v>129</v>
      </c>
      <c r="G105" s="138"/>
      <c r="H105" s="105">
        <v>40575</v>
      </c>
      <c r="I105" s="105">
        <v>40877</v>
      </c>
      <c r="J105" s="99" t="s">
        <v>130</v>
      </c>
      <c r="K105" s="165">
        <v>10</v>
      </c>
      <c r="L105" s="99"/>
      <c r="M105" s="153">
        <v>143</v>
      </c>
      <c r="N105" s="138"/>
      <c r="O105" s="138" t="s">
        <v>205</v>
      </c>
      <c r="P105" s="23" t="s">
        <v>206</v>
      </c>
      <c r="Q105" s="139" t="s">
        <v>271</v>
      </c>
      <c r="R105" s="100"/>
      <c r="S105" s="100"/>
      <c r="T105" s="100"/>
      <c r="U105" s="100"/>
      <c r="V105" s="100"/>
      <c r="W105" s="100"/>
      <c r="X105" s="100"/>
      <c r="Y105" s="100"/>
      <c r="Z105" s="100"/>
    </row>
    <row r="106" spans="1:26" s="101" customFormat="1" x14ac:dyDescent="0.3">
      <c r="A106" s="43">
        <f>+A105+1</f>
        <v>2</v>
      </c>
      <c r="B106" s="102" t="s">
        <v>151</v>
      </c>
      <c r="C106" s="103" t="s">
        <v>204</v>
      </c>
      <c r="D106" s="102" t="s">
        <v>204</v>
      </c>
      <c r="E106" s="138" t="s">
        <v>205</v>
      </c>
      <c r="F106" s="98" t="s">
        <v>129</v>
      </c>
      <c r="G106" s="98"/>
      <c r="H106" s="105">
        <v>40940</v>
      </c>
      <c r="I106" s="105">
        <v>41243</v>
      </c>
      <c r="J106" s="99" t="s">
        <v>130</v>
      </c>
      <c r="K106" s="165">
        <v>10</v>
      </c>
      <c r="L106" s="99"/>
      <c r="M106" s="153"/>
      <c r="N106" s="90"/>
      <c r="O106" s="23"/>
      <c r="P106" s="23" t="s">
        <v>206</v>
      </c>
      <c r="Q106" s="139" t="s">
        <v>271</v>
      </c>
      <c r="R106" s="100"/>
      <c r="S106" s="100"/>
      <c r="T106" s="100"/>
      <c r="U106" s="100"/>
      <c r="V106" s="100"/>
      <c r="W106" s="100"/>
      <c r="X106" s="100"/>
      <c r="Y106" s="100"/>
      <c r="Z106" s="100"/>
    </row>
    <row r="107" spans="1:26" s="101" customFormat="1" x14ac:dyDescent="0.3">
      <c r="A107" s="43"/>
      <c r="B107" s="46" t="s">
        <v>16</v>
      </c>
      <c r="C107" s="103"/>
      <c r="D107" s="102"/>
      <c r="E107" s="97"/>
      <c r="F107" s="98"/>
      <c r="G107" s="98"/>
      <c r="H107" s="98"/>
      <c r="I107" s="99"/>
      <c r="J107" s="99"/>
      <c r="K107" s="104"/>
      <c r="L107" s="104"/>
      <c r="M107" s="137"/>
      <c r="N107" s="104"/>
      <c r="O107" s="23"/>
      <c r="P107" s="23"/>
      <c r="Q107" s="140"/>
    </row>
    <row r="108" spans="1:26" x14ac:dyDescent="0.3">
      <c r="B108" s="26"/>
      <c r="C108" s="26"/>
      <c r="D108" s="26"/>
      <c r="E108" s="27"/>
      <c r="F108" s="26"/>
      <c r="G108" s="26"/>
      <c r="H108" s="26"/>
      <c r="I108" s="26"/>
      <c r="J108" s="26"/>
      <c r="K108" s="26"/>
      <c r="L108" s="26"/>
      <c r="M108" s="26"/>
      <c r="N108" s="26"/>
      <c r="O108" s="26"/>
      <c r="P108" s="26"/>
    </row>
    <row r="109" spans="1:26" ht="18" x14ac:dyDescent="0.3">
      <c r="B109" s="56" t="s">
        <v>32</v>
      </c>
      <c r="C109" s="69" t="s">
        <v>270</v>
      </c>
      <c r="H109" s="28"/>
      <c r="I109" s="28"/>
      <c r="J109" s="28"/>
      <c r="K109" s="28"/>
      <c r="L109" s="28"/>
      <c r="M109" s="28"/>
      <c r="N109" s="26"/>
      <c r="O109" s="26"/>
      <c r="P109" s="26"/>
    </row>
    <row r="111" spans="1:26" ht="15" thickBot="1" x14ac:dyDescent="0.35"/>
    <row r="112" spans="1:26" ht="37.200000000000003" customHeight="1" thickBot="1" x14ac:dyDescent="0.35">
      <c r="B112" s="72" t="s">
        <v>49</v>
      </c>
      <c r="C112" s="73" t="s">
        <v>50</v>
      </c>
      <c r="D112" s="72" t="s">
        <v>51</v>
      </c>
      <c r="E112" s="73" t="s">
        <v>55</v>
      </c>
    </row>
    <row r="113" spans="2:17" ht="41.4" customHeight="1" x14ac:dyDescent="0.3">
      <c r="B113" s="63" t="s">
        <v>118</v>
      </c>
      <c r="C113" s="66">
        <v>20</v>
      </c>
      <c r="D113" s="66">
        <v>0</v>
      </c>
      <c r="E113" s="205">
        <f>+D113+D114+D115</f>
        <v>40</v>
      </c>
    </row>
    <row r="114" spans="2:17" x14ac:dyDescent="0.3">
      <c r="B114" s="63" t="s">
        <v>119</v>
      </c>
      <c r="C114" s="54">
        <v>30</v>
      </c>
      <c r="D114" s="67">
        <v>0</v>
      </c>
      <c r="E114" s="206"/>
    </row>
    <row r="115" spans="2:17" ht="15" thickBot="1" x14ac:dyDescent="0.35">
      <c r="B115" s="63" t="s">
        <v>120</v>
      </c>
      <c r="C115" s="68">
        <v>40</v>
      </c>
      <c r="D115" s="68">
        <v>40</v>
      </c>
      <c r="E115" s="207"/>
    </row>
    <row r="117" spans="2:17" ht="15" thickBot="1" x14ac:dyDescent="0.35"/>
    <row r="118" spans="2:17" ht="26.4" thickBot="1" x14ac:dyDescent="0.35">
      <c r="B118" s="202" t="s">
        <v>52</v>
      </c>
      <c r="C118" s="203"/>
      <c r="D118" s="203"/>
      <c r="E118" s="203"/>
      <c r="F118" s="203"/>
      <c r="G118" s="203"/>
      <c r="H118" s="203"/>
      <c r="I118" s="203"/>
      <c r="J118" s="203"/>
      <c r="K118" s="203"/>
      <c r="L118" s="203"/>
      <c r="M118" s="203"/>
      <c r="N118" s="204"/>
    </row>
    <row r="120" spans="2:17" ht="76.5" customHeight="1" x14ac:dyDescent="0.3">
      <c r="B120" s="53" t="s">
        <v>0</v>
      </c>
      <c r="C120" s="53" t="s">
        <v>39</v>
      </c>
      <c r="D120" s="53" t="s">
        <v>40</v>
      </c>
      <c r="E120" s="53" t="s">
        <v>110</v>
      </c>
      <c r="F120" s="53" t="s">
        <v>112</v>
      </c>
      <c r="G120" s="53" t="s">
        <v>113</v>
      </c>
      <c r="H120" s="53" t="s">
        <v>114</v>
      </c>
      <c r="I120" s="53" t="s">
        <v>111</v>
      </c>
      <c r="J120" s="188" t="s">
        <v>115</v>
      </c>
      <c r="K120" s="189"/>
      <c r="L120" s="190"/>
      <c r="M120" s="53" t="s">
        <v>116</v>
      </c>
      <c r="N120" s="53" t="s">
        <v>41</v>
      </c>
      <c r="O120" s="53" t="s">
        <v>42</v>
      </c>
      <c r="P120" s="188" t="s">
        <v>3</v>
      </c>
      <c r="Q120" s="190"/>
    </row>
    <row r="121" spans="2:17" s="159" customFormat="1" ht="60.75" customHeight="1" x14ac:dyDescent="0.3">
      <c r="B121" s="157" t="s">
        <v>123</v>
      </c>
      <c r="C121" s="157">
        <v>1</v>
      </c>
      <c r="D121" s="157" t="s">
        <v>207</v>
      </c>
      <c r="E121" s="157">
        <v>36381498</v>
      </c>
      <c r="F121" s="157" t="s">
        <v>208</v>
      </c>
      <c r="G121" s="157" t="s">
        <v>169</v>
      </c>
      <c r="H121" s="156">
        <v>37246</v>
      </c>
      <c r="I121" s="155">
        <v>55437</v>
      </c>
      <c r="J121" s="157" t="s">
        <v>151</v>
      </c>
      <c r="K121" s="155" t="s">
        <v>209</v>
      </c>
      <c r="L121" s="155" t="s">
        <v>210</v>
      </c>
      <c r="M121" s="157" t="s">
        <v>129</v>
      </c>
      <c r="N121" s="157" t="s">
        <v>129</v>
      </c>
      <c r="O121" s="157" t="s">
        <v>129</v>
      </c>
      <c r="P121" s="219"/>
      <c r="Q121" s="219"/>
    </row>
    <row r="122" spans="2:17" s="159" customFormat="1" ht="60.75" customHeight="1" x14ac:dyDescent="0.3">
      <c r="B122" s="157" t="s">
        <v>123</v>
      </c>
      <c r="C122" s="157">
        <v>1</v>
      </c>
      <c r="D122" s="157" t="s">
        <v>211</v>
      </c>
      <c r="E122" s="157">
        <v>36314445</v>
      </c>
      <c r="F122" s="157" t="s">
        <v>212</v>
      </c>
      <c r="G122" s="157" t="s">
        <v>169</v>
      </c>
      <c r="H122" s="156">
        <v>38625</v>
      </c>
      <c r="I122" s="155">
        <v>1333</v>
      </c>
      <c r="J122" s="157" t="s">
        <v>213</v>
      </c>
      <c r="K122" s="155" t="s">
        <v>214</v>
      </c>
      <c r="L122" s="155" t="s">
        <v>215</v>
      </c>
      <c r="M122" s="157" t="s">
        <v>129</v>
      </c>
      <c r="N122" s="157" t="s">
        <v>129</v>
      </c>
      <c r="O122" s="157" t="s">
        <v>129</v>
      </c>
      <c r="P122" s="186"/>
      <c r="Q122" s="187"/>
    </row>
    <row r="123" spans="2:17" s="159" customFormat="1" ht="74.25" customHeight="1" x14ac:dyDescent="0.3">
      <c r="B123" s="157" t="s">
        <v>124</v>
      </c>
      <c r="C123" s="157">
        <v>1</v>
      </c>
      <c r="D123" s="157" t="s">
        <v>216</v>
      </c>
      <c r="E123" s="157">
        <v>83233911</v>
      </c>
      <c r="F123" s="157" t="s">
        <v>217</v>
      </c>
      <c r="G123" s="157" t="s">
        <v>169</v>
      </c>
      <c r="H123" s="156">
        <v>33814</v>
      </c>
      <c r="I123" s="155"/>
      <c r="J123" s="157" t="s">
        <v>218</v>
      </c>
      <c r="K123" s="155" t="s">
        <v>219</v>
      </c>
      <c r="L123" s="155" t="s">
        <v>220</v>
      </c>
      <c r="M123" s="157" t="s">
        <v>129</v>
      </c>
      <c r="N123" s="157" t="s">
        <v>129</v>
      </c>
      <c r="O123" s="157" t="s">
        <v>129</v>
      </c>
      <c r="P123" s="186"/>
      <c r="Q123" s="187"/>
    </row>
    <row r="124" spans="2:17" s="159" customFormat="1" ht="74.25" customHeight="1" x14ac:dyDescent="0.3">
      <c r="B124" s="157" t="s">
        <v>124</v>
      </c>
      <c r="C124" s="157">
        <v>1</v>
      </c>
      <c r="D124" s="157" t="s">
        <v>221</v>
      </c>
      <c r="E124" s="157">
        <v>36150791</v>
      </c>
      <c r="F124" s="157" t="s">
        <v>222</v>
      </c>
      <c r="G124" s="157" t="s">
        <v>169</v>
      </c>
      <c r="H124" s="156">
        <v>30953</v>
      </c>
      <c r="I124" s="155"/>
      <c r="J124" s="157" t="s">
        <v>169</v>
      </c>
      <c r="K124" s="155" t="s">
        <v>223</v>
      </c>
      <c r="L124" s="155" t="s">
        <v>224</v>
      </c>
      <c r="M124" s="157" t="s">
        <v>129</v>
      </c>
      <c r="N124" s="157" t="s">
        <v>129</v>
      </c>
      <c r="O124" s="157" t="s">
        <v>129</v>
      </c>
      <c r="P124" s="186"/>
      <c r="Q124" s="187"/>
    </row>
    <row r="125" spans="2:17" s="159" customFormat="1" ht="78" customHeight="1" x14ac:dyDescent="0.3">
      <c r="B125" s="157" t="s">
        <v>125</v>
      </c>
      <c r="C125" s="157">
        <v>1</v>
      </c>
      <c r="D125" s="157" t="s">
        <v>225</v>
      </c>
      <c r="E125" s="157">
        <v>7715792</v>
      </c>
      <c r="F125" s="157" t="s">
        <v>226</v>
      </c>
      <c r="G125" s="157" t="s">
        <v>169</v>
      </c>
      <c r="H125" s="156">
        <v>38884</v>
      </c>
      <c r="I125" s="155">
        <v>122214</v>
      </c>
      <c r="J125" s="157" t="s">
        <v>227</v>
      </c>
      <c r="K125" s="155" t="s">
        <v>228</v>
      </c>
      <c r="L125" s="155" t="s">
        <v>226</v>
      </c>
      <c r="M125" s="157" t="s">
        <v>129</v>
      </c>
      <c r="N125" s="157" t="s">
        <v>129</v>
      </c>
      <c r="O125" s="157" t="s">
        <v>129</v>
      </c>
      <c r="P125" s="219"/>
      <c r="Q125" s="219"/>
    </row>
    <row r="128" spans="2:17" ht="15" thickBot="1" x14ac:dyDescent="0.35"/>
    <row r="129" spans="2:7" ht="54" customHeight="1" x14ac:dyDescent="0.3">
      <c r="B129" s="71" t="s">
        <v>33</v>
      </c>
      <c r="C129" s="71" t="s">
        <v>49</v>
      </c>
      <c r="D129" s="53" t="s">
        <v>50</v>
      </c>
      <c r="E129" s="71" t="s">
        <v>51</v>
      </c>
      <c r="F129" s="73" t="s">
        <v>56</v>
      </c>
      <c r="G129" s="83"/>
    </row>
    <row r="130" spans="2:7" ht="102" customHeight="1" x14ac:dyDescent="0.3">
      <c r="B130" s="215" t="s">
        <v>53</v>
      </c>
      <c r="C130" s="145" t="s">
        <v>229</v>
      </c>
      <c r="D130" s="67">
        <v>25</v>
      </c>
      <c r="E130" s="67">
        <v>25</v>
      </c>
      <c r="F130" s="216">
        <f>+E130+E131+E132</f>
        <v>60</v>
      </c>
      <c r="G130" s="84"/>
    </row>
    <row r="131" spans="2:7" ht="97.5" customHeight="1" x14ac:dyDescent="0.3">
      <c r="B131" s="215"/>
      <c r="C131" s="145" t="s">
        <v>121</v>
      </c>
      <c r="D131" s="70">
        <v>25</v>
      </c>
      <c r="E131" s="67">
        <v>25</v>
      </c>
      <c r="F131" s="217"/>
      <c r="G131" s="84"/>
    </row>
    <row r="132" spans="2:7" ht="71.25" customHeight="1" x14ac:dyDescent="0.3">
      <c r="B132" s="215"/>
      <c r="C132" s="145" t="s">
        <v>122</v>
      </c>
      <c r="D132" s="67">
        <v>10</v>
      </c>
      <c r="E132" s="67">
        <v>10</v>
      </c>
      <c r="F132" s="218"/>
      <c r="G132" s="84"/>
    </row>
    <row r="133" spans="2:7" x14ac:dyDescent="0.3">
      <c r="C133"/>
    </row>
    <row r="136" spans="2:7" x14ac:dyDescent="0.3">
      <c r="B136" s="62" t="s">
        <v>57</v>
      </c>
    </row>
    <row r="139" spans="2:7" x14ac:dyDescent="0.3">
      <c r="B139" s="74" t="s">
        <v>33</v>
      </c>
      <c r="C139" s="74" t="s">
        <v>58</v>
      </c>
      <c r="D139" s="71" t="s">
        <v>51</v>
      </c>
      <c r="E139" s="71" t="s">
        <v>16</v>
      </c>
    </row>
    <row r="140" spans="2:7" ht="27.6" x14ac:dyDescent="0.3">
      <c r="B140" s="2" t="s">
        <v>59</v>
      </c>
      <c r="C140" s="4">
        <v>40</v>
      </c>
      <c r="D140" s="67">
        <f>+E113</f>
        <v>40</v>
      </c>
      <c r="E140" s="209">
        <f>+D140+D141</f>
        <v>100</v>
      </c>
    </row>
    <row r="141" spans="2:7" ht="41.4" x14ac:dyDescent="0.3">
      <c r="B141" s="2" t="s">
        <v>60</v>
      </c>
      <c r="C141" s="4">
        <v>60</v>
      </c>
      <c r="D141" s="67">
        <f>+F130</f>
        <v>60</v>
      </c>
      <c r="E141" s="210"/>
    </row>
  </sheetData>
  <mergeCells count="52">
    <mergeCell ref="P124:Q124"/>
    <mergeCell ref="O63:P63"/>
    <mergeCell ref="B130:B132"/>
    <mergeCell ref="F130:F132"/>
    <mergeCell ref="E140:E141"/>
    <mergeCell ref="P121:Q121"/>
    <mergeCell ref="P125:Q125"/>
    <mergeCell ref="J74:L74"/>
    <mergeCell ref="P75:Q75"/>
    <mergeCell ref="P80:Q80"/>
    <mergeCell ref="P79:Q79"/>
    <mergeCell ref="P88:Q88"/>
    <mergeCell ref="P76:Q76"/>
    <mergeCell ref="P77:Q77"/>
    <mergeCell ref="P78:Q78"/>
    <mergeCell ref="P81:Q81"/>
    <mergeCell ref="B2:P2"/>
    <mergeCell ref="B98:P98"/>
    <mergeCell ref="B118:N118"/>
    <mergeCell ref="E113:E115"/>
    <mergeCell ref="B91:N91"/>
    <mergeCell ref="D94:E94"/>
    <mergeCell ref="D95:E95"/>
    <mergeCell ref="B101:N101"/>
    <mergeCell ref="P74:Q74"/>
    <mergeCell ref="B69:N69"/>
    <mergeCell ref="E40:E41"/>
    <mergeCell ref="O62:P62"/>
    <mergeCell ref="B59:N59"/>
    <mergeCell ref="C57:N57"/>
    <mergeCell ref="B14:C21"/>
    <mergeCell ref="D53:E53"/>
    <mergeCell ref="M45:N45"/>
    <mergeCell ref="B53:B54"/>
    <mergeCell ref="C53:C54"/>
    <mergeCell ref="B4:P4"/>
    <mergeCell ref="B22:C22"/>
    <mergeCell ref="C6:N6"/>
    <mergeCell ref="C7:N7"/>
    <mergeCell ref="C8:N8"/>
    <mergeCell ref="C9:N9"/>
    <mergeCell ref="C10:E10"/>
    <mergeCell ref="P82:Q82"/>
    <mergeCell ref="P83:Q83"/>
    <mergeCell ref="P84:Q84"/>
    <mergeCell ref="J120:L120"/>
    <mergeCell ref="P120:Q120"/>
    <mergeCell ref="P122:Q122"/>
    <mergeCell ref="P123:Q123"/>
    <mergeCell ref="P85:Q85"/>
    <mergeCell ref="P86:Q86"/>
    <mergeCell ref="P87:Q87"/>
  </mergeCells>
  <dataValidations count="2">
    <dataValidation type="decimal" allowBlank="1" showInputMessage="1" showErrorMessage="1" sqref="WVH983057 WLL983057 C65553 IV65553 SR65553 ACN65553 AMJ65553 AWF65553 BGB65553 BPX65553 BZT65553 CJP65553 CTL65553 DDH65553 DND65553 DWZ65553 EGV65553 EQR65553 FAN65553 FKJ65553 FUF65553 GEB65553 GNX65553 GXT65553 HHP65553 HRL65553 IBH65553 ILD65553 IUZ65553 JEV65553 JOR65553 JYN65553 KIJ65553 KSF65553 LCB65553 LLX65553 LVT65553 MFP65553 MPL65553 MZH65553 NJD65553 NSZ65553 OCV65553 OMR65553 OWN65553 PGJ65553 PQF65553 QAB65553 QJX65553 QTT65553 RDP65553 RNL65553 RXH65553 SHD65553 SQZ65553 TAV65553 TKR65553 TUN65553 UEJ65553 UOF65553 UYB65553 VHX65553 VRT65553 WBP65553 WLL65553 WVH65553 C131089 IV131089 SR131089 ACN131089 AMJ131089 AWF131089 BGB131089 BPX131089 BZT131089 CJP131089 CTL131089 DDH131089 DND131089 DWZ131089 EGV131089 EQR131089 FAN131089 FKJ131089 FUF131089 GEB131089 GNX131089 GXT131089 HHP131089 HRL131089 IBH131089 ILD131089 IUZ131089 JEV131089 JOR131089 JYN131089 KIJ131089 KSF131089 LCB131089 LLX131089 LVT131089 MFP131089 MPL131089 MZH131089 NJD131089 NSZ131089 OCV131089 OMR131089 OWN131089 PGJ131089 PQF131089 QAB131089 QJX131089 QTT131089 RDP131089 RNL131089 RXH131089 SHD131089 SQZ131089 TAV131089 TKR131089 TUN131089 UEJ131089 UOF131089 UYB131089 VHX131089 VRT131089 WBP131089 WLL131089 WVH131089 C196625 IV196625 SR196625 ACN196625 AMJ196625 AWF196625 BGB196625 BPX196625 BZT196625 CJP196625 CTL196625 DDH196625 DND196625 DWZ196625 EGV196625 EQR196625 FAN196625 FKJ196625 FUF196625 GEB196625 GNX196625 GXT196625 HHP196625 HRL196625 IBH196625 ILD196625 IUZ196625 JEV196625 JOR196625 JYN196625 KIJ196625 KSF196625 LCB196625 LLX196625 LVT196625 MFP196625 MPL196625 MZH196625 NJD196625 NSZ196625 OCV196625 OMR196625 OWN196625 PGJ196625 PQF196625 QAB196625 QJX196625 QTT196625 RDP196625 RNL196625 RXH196625 SHD196625 SQZ196625 TAV196625 TKR196625 TUN196625 UEJ196625 UOF196625 UYB196625 VHX196625 VRT196625 WBP196625 WLL196625 WVH196625 C262161 IV262161 SR262161 ACN262161 AMJ262161 AWF262161 BGB262161 BPX262161 BZT262161 CJP262161 CTL262161 DDH262161 DND262161 DWZ262161 EGV262161 EQR262161 FAN262161 FKJ262161 FUF262161 GEB262161 GNX262161 GXT262161 HHP262161 HRL262161 IBH262161 ILD262161 IUZ262161 JEV262161 JOR262161 JYN262161 KIJ262161 KSF262161 LCB262161 LLX262161 LVT262161 MFP262161 MPL262161 MZH262161 NJD262161 NSZ262161 OCV262161 OMR262161 OWN262161 PGJ262161 PQF262161 QAB262161 QJX262161 QTT262161 RDP262161 RNL262161 RXH262161 SHD262161 SQZ262161 TAV262161 TKR262161 TUN262161 UEJ262161 UOF262161 UYB262161 VHX262161 VRT262161 WBP262161 WLL262161 WVH262161 C327697 IV327697 SR327697 ACN327697 AMJ327697 AWF327697 BGB327697 BPX327697 BZT327697 CJP327697 CTL327697 DDH327697 DND327697 DWZ327697 EGV327697 EQR327697 FAN327697 FKJ327697 FUF327697 GEB327697 GNX327697 GXT327697 HHP327697 HRL327697 IBH327697 ILD327697 IUZ327697 JEV327697 JOR327697 JYN327697 KIJ327697 KSF327697 LCB327697 LLX327697 LVT327697 MFP327697 MPL327697 MZH327697 NJD327697 NSZ327697 OCV327697 OMR327697 OWN327697 PGJ327697 PQF327697 QAB327697 QJX327697 QTT327697 RDP327697 RNL327697 RXH327697 SHD327697 SQZ327697 TAV327697 TKR327697 TUN327697 UEJ327697 UOF327697 UYB327697 VHX327697 VRT327697 WBP327697 WLL327697 WVH327697 C393233 IV393233 SR393233 ACN393233 AMJ393233 AWF393233 BGB393233 BPX393233 BZT393233 CJP393233 CTL393233 DDH393233 DND393233 DWZ393233 EGV393233 EQR393233 FAN393233 FKJ393233 FUF393233 GEB393233 GNX393233 GXT393233 HHP393233 HRL393233 IBH393233 ILD393233 IUZ393233 JEV393233 JOR393233 JYN393233 KIJ393233 KSF393233 LCB393233 LLX393233 LVT393233 MFP393233 MPL393233 MZH393233 NJD393233 NSZ393233 OCV393233 OMR393233 OWN393233 PGJ393233 PQF393233 QAB393233 QJX393233 QTT393233 RDP393233 RNL393233 RXH393233 SHD393233 SQZ393233 TAV393233 TKR393233 TUN393233 UEJ393233 UOF393233 UYB393233 VHX393233 VRT393233 WBP393233 WLL393233 WVH393233 C458769 IV458769 SR458769 ACN458769 AMJ458769 AWF458769 BGB458769 BPX458769 BZT458769 CJP458769 CTL458769 DDH458769 DND458769 DWZ458769 EGV458769 EQR458769 FAN458769 FKJ458769 FUF458769 GEB458769 GNX458769 GXT458769 HHP458769 HRL458769 IBH458769 ILD458769 IUZ458769 JEV458769 JOR458769 JYN458769 KIJ458769 KSF458769 LCB458769 LLX458769 LVT458769 MFP458769 MPL458769 MZH458769 NJD458769 NSZ458769 OCV458769 OMR458769 OWN458769 PGJ458769 PQF458769 QAB458769 QJX458769 QTT458769 RDP458769 RNL458769 RXH458769 SHD458769 SQZ458769 TAV458769 TKR458769 TUN458769 UEJ458769 UOF458769 UYB458769 VHX458769 VRT458769 WBP458769 WLL458769 WVH458769 C524305 IV524305 SR524305 ACN524305 AMJ524305 AWF524305 BGB524305 BPX524305 BZT524305 CJP524305 CTL524305 DDH524305 DND524305 DWZ524305 EGV524305 EQR524305 FAN524305 FKJ524305 FUF524305 GEB524305 GNX524305 GXT524305 HHP524305 HRL524305 IBH524305 ILD524305 IUZ524305 JEV524305 JOR524305 JYN524305 KIJ524305 KSF524305 LCB524305 LLX524305 LVT524305 MFP524305 MPL524305 MZH524305 NJD524305 NSZ524305 OCV524305 OMR524305 OWN524305 PGJ524305 PQF524305 QAB524305 QJX524305 QTT524305 RDP524305 RNL524305 RXH524305 SHD524305 SQZ524305 TAV524305 TKR524305 TUN524305 UEJ524305 UOF524305 UYB524305 VHX524305 VRT524305 WBP524305 WLL524305 WVH524305 C589841 IV589841 SR589841 ACN589841 AMJ589841 AWF589841 BGB589841 BPX589841 BZT589841 CJP589841 CTL589841 DDH589841 DND589841 DWZ589841 EGV589841 EQR589841 FAN589841 FKJ589841 FUF589841 GEB589841 GNX589841 GXT589841 HHP589841 HRL589841 IBH589841 ILD589841 IUZ589841 JEV589841 JOR589841 JYN589841 KIJ589841 KSF589841 LCB589841 LLX589841 LVT589841 MFP589841 MPL589841 MZH589841 NJD589841 NSZ589841 OCV589841 OMR589841 OWN589841 PGJ589841 PQF589841 QAB589841 QJX589841 QTT589841 RDP589841 RNL589841 RXH589841 SHD589841 SQZ589841 TAV589841 TKR589841 TUN589841 UEJ589841 UOF589841 UYB589841 VHX589841 VRT589841 WBP589841 WLL589841 WVH589841 C655377 IV655377 SR655377 ACN655377 AMJ655377 AWF655377 BGB655377 BPX655377 BZT655377 CJP655377 CTL655377 DDH655377 DND655377 DWZ655377 EGV655377 EQR655377 FAN655377 FKJ655377 FUF655377 GEB655377 GNX655377 GXT655377 HHP655377 HRL655377 IBH655377 ILD655377 IUZ655377 JEV655377 JOR655377 JYN655377 KIJ655377 KSF655377 LCB655377 LLX655377 LVT655377 MFP655377 MPL655377 MZH655377 NJD655377 NSZ655377 OCV655377 OMR655377 OWN655377 PGJ655377 PQF655377 QAB655377 QJX655377 QTT655377 RDP655377 RNL655377 RXH655377 SHD655377 SQZ655377 TAV655377 TKR655377 TUN655377 UEJ655377 UOF655377 UYB655377 VHX655377 VRT655377 WBP655377 WLL655377 WVH655377 C720913 IV720913 SR720913 ACN720913 AMJ720913 AWF720913 BGB720913 BPX720913 BZT720913 CJP720913 CTL720913 DDH720913 DND720913 DWZ720913 EGV720913 EQR720913 FAN720913 FKJ720913 FUF720913 GEB720913 GNX720913 GXT720913 HHP720913 HRL720913 IBH720913 ILD720913 IUZ720913 JEV720913 JOR720913 JYN720913 KIJ720913 KSF720913 LCB720913 LLX720913 LVT720913 MFP720913 MPL720913 MZH720913 NJD720913 NSZ720913 OCV720913 OMR720913 OWN720913 PGJ720913 PQF720913 QAB720913 QJX720913 QTT720913 RDP720913 RNL720913 RXH720913 SHD720913 SQZ720913 TAV720913 TKR720913 TUN720913 UEJ720913 UOF720913 UYB720913 VHX720913 VRT720913 WBP720913 WLL720913 WVH720913 C786449 IV786449 SR786449 ACN786449 AMJ786449 AWF786449 BGB786449 BPX786449 BZT786449 CJP786449 CTL786449 DDH786449 DND786449 DWZ786449 EGV786449 EQR786449 FAN786449 FKJ786449 FUF786449 GEB786449 GNX786449 GXT786449 HHP786449 HRL786449 IBH786449 ILD786449 IUZ786449 JEV786449 JOR786449 JYN786449 KIJ786449 KSF786449 LCB786449 LLX786449 LVT786449 MFP786449 MPL786449 MZH786449 NJD786449 NSZ786449 OCV786449 OMR786449 OWN786449 PGJ786449 PQF786449 QAB786449 QJX786449 QTT786449 RDP786449 RNL786449 RXH786449 SHD786449 SQZ786449 TAV786449 TKR786449 TUN786449 UEJ786449 UOF786449 UYB786449 VHX786449 VRT786449 WBP786449 WLL786449 WVH786449 C851985 IV851985 SR851985 ACN851985 AMJ851985 AWF851985 BGB851985 BPX851985 BZT851985 CJP851985 CTL851985 DDH851985 DND851985 DWZ851985 EGV851985 EQR851985 FAN851985 FKJ851985 FUF851985 GEB851985 GNX851985 GXT851985 HHP851985 HRL851985 IBH851985 ILD851985 IUZ851985 JEV851985 JOR851985 JYN851985 KIJ851985 KSF851985 LCB851985 LLX851985 LVT851985 MFP851985 MPL851985 MZH851985 NJD851985 NSZ851985 OCV851985 OMR851985 OWN851985 PGJ851985 PQF851985 QAB851985 QJX851985 QTT851985 RDP851985 RNL851985 RXH851985 SHD851985 SQZ851985 TAV851985 TKR851985 TUN851985 UEJ851985 UOF851985 UYB851985 VHX851985 VRT851985 WBP851985 WLL851985 WVH851985 C917521 IV917521 SR917521 ACN917521 AMJ917521 AWF917521 BGB917521 BPX917521 BZT917521 CJP917521 CTL917521 DDH917521 DND917521 DWZ917521 EGV917521 EQR917521 FAN917521 FKJ917521 FUF917521 GEB917521 GNX917521 GXT917521 HHP917521 HRL917521 IBH917521 ILD917521 IUZ917521 JEV917521 JOR917521 JYN917521 KIJ917521 KSF917521 LCB917521 LLX917521 LVT917521 MFP917521 MPL917521 MZH917521 NJD917521 NSZ917521 OCV917521 OMR917521 OWN917521 PGJ917521 PQF917521 QAB917521 QJX917521 QTT917521 RDP917521 RNL917521 RXH917521 SHD917521 SQZ917521 TAV917521 TKR917521 TUN917521 UEJ917521 UOF917521 UYB917521 VHX917521 VRT917521 WBP917521 WLL917521 WVH917521 C983057 IV983057 SR983057 ACN983057 AMJ983057 AWF983057 BGB983057 BPX983057 BZT983057 CJP983057 CTL983057 DDH983057 DND983057 DWZ983057 EGV983057 EQR983057 FAN983057 FKJ983057 FUF983057 GEB983057 GNX983057 GXT983057 HHP983057 HRL983057 IBH983057 ILD983057 IUZ983057 JEV983057 JOR983057 JYN983057 KIJ983057 KSF983057 LCB983057 LLX983057 LVT983057 MFP983057 MPL983057 MZH983057 NJD983057 NSZ983057 OCV983057 OMR983057 OWN983057 PGJ983057 PQF983057 QAB983057 QJX983057 QTT983057 RDP983057 RNL983057 RXH983057 SHD983057 SQZ983057 TAV983057 TKR983057 TUN983057 UEJ983057 UOF983057 UYB983057 VHX983057 VRT983057 WBP98305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7 A65553 IS65553 SO65553 ACK65553 AMG65553 AWC65553 BFY65553 BPU65553 BZQ65553 CJM65553 CTI65553 DDE65553 DNA65553 DWW65553 EGS65553 EQO65553 FAK65553 FKG65553 FUC65553 GDY65553 GNU65553 GXQ65553 HHM65553 HRI65553 IBE65553 ILA65553 IUW65553 JES65553 JOO65553 JYK65553 KIG65553 KSC65553 LBY65553 LLU65553 LVQ65553 MFM65553 MPI65553 MZE65553 NJA65553 NSW65553 OCS65553 OMO65553 OWK65553 PGG65553 PQC65553 PZY65553 QJU65553 QTQ65553 RDM65553 RNI65553 RXE65553 SHA65553 SQW65553 TAS65553 TKO65553 TUK65553 UEG65553 UOC65553 UXY65553 VHU65553 VRQ65553 WBM65553 WLI65553 WVE65553 A131089 IS131089 SO131089 ACK131089 AMG131089 AWC131089 BFY131089 BPU131089 BZQ131089 CJM131089 CTI131089 DDE131089 DNA131089 DWW131089 EGS131089 EQO131089 FAK131089 FKG131089 FUC131089 GDY131089 GNU131089 GXQ131089 HHM131089 HRI131089 IBE131089 ILA131089 IUW131089 JES131089 JOO131089 JYK131089 KIG131089 KSC131089 LBY131089 LLU131089 LVQ131089 MFM131089 MPI131089 MZE131089 NJA131089 NSW131089 OCS131089 OMO131089 OWK131089 PGG131089 PQC131089 PZY131089 QJU131089 QTQ131089 RDM131089 RNI131089 RXE131089 SHA131089 SQW131089 TAS131089 TKO131089 TUK131089 UEG131089 UOC131089 UXY131089 VHU131089 VRQ131089 WBM131089 WLI131089 WVE131089 A196625 IS196625 SO196625 ACK196625 AMG196625 AWC196625 BFY196625 BPU196625 BZQ196625 CJM196625 CTI196625 DDE196625 DNA196625 DWW196625 EGS196625 EQO196625 FAK196625 FKG196625 FUC196625 GDY196625 GNU196625 GXQ196625 HHM196625 HRI196625 IBE196625 ILA196625 IUW196625 JES196625 JOO196625 JYK196625 KIG196625 KSC196625 LBY196625 LLU196625 LVQ196625 MFM196625 MPI196625 MZE196625 NJA196625 NSW196625 OCS196625 OMO196625 OWK196625 PGG196625 PQC196625 PZY196625 QJU196625 QTQ196625 RDM196625 RNI196625 RXE196625 SHA196625 SQW196625 TAS196625 TKO196625 TUK196625 UEG196625 UOC196625 UXY196625 VHU196625 VRQ196625 WBM196625 WLI196625 WVE196625 A262161 IS262161 SO262161 ACK262161 AMG262161 AWC262161 BFY262161 BPU262161 BZQ262161 CJM262161 CTI262161 DDE262161 DNA262161 DWW262161 EGS262161 EQO262161 FAK262161 FKG262161 FUC262161 GDY262161 GNU262161 GXQ262161 HHM262161 HRI262161 IBE262161 ILA262161 IUW262161 JES262161 JOO262161 JYK262161 KIG262161 KSC262161 LBY262161 LLU262161 LVQ262161 MFM262161 MPI262161 MZE262161 NJA262161 NSW262161 OCS262161 OMO262161 OWK262161 PGG262161 PQC262161 PZY262161 QJU262161 QTQ262161 RDM262161 RNI262161 RXE262161 SHA262161 SQW262161 TAS262161 TKO262161 TUK262161 UEG262161 UOC262161 UXY262161 VHU262161 VRQ262161 WBM262161 WLI262161 WVE262161 A327697 IS327697 SO327697 ACK327697 AMG327697 AWC327697 BFY327697 BPU327697 BZQ327697 CJM327697 CTI327697 DDE327697 DNA327697 DWW327697 EGS327697 EQO327697 FAK327697 FKG327697 FUC327697 GDY327697 GNU327697 GXQ327697 HHM327697 HRI327697 IBE327697 ILA327697 IUW327697 JES327697 JOO327697 JYK327697 KIG327697 KSC327697 LBY327697 LLU327697 LVQ327697 MFM327697 MPI327697 MZE327697 NJA327697 NSW327697 OCS327697 OMO327697 OWK327697 PGG327697 PQC327697 PZY327697 QJU327697 QTQ327697 RDM327697 RNI327697 RXE327697 SHA327697 SQW327697 TAS327697 TKO327697 TUK327697 UEG327697 UOC327697 UXY327697 VHU327697 VRQ327697 WBM327697 WLI327697 WVE327697 A393233 IS393233 SO393233 ACK393233 AMG393233 AWC393233 BFY393233 BPU393233 BZQ393233 CJM393233 CTI393233 DDE393233 DNA393233 DWW393233 EGS393233 EQO393233 FAK393233 FKG393233 FUC393233 GDY393233 GNU393233 GXQ393233 HHM393233 HRI393233 IBE393233 ILA393233 IUW393233 JES393233 JOO393233 JYK393233 KIG393233 KSC393233 LBY393233 LLU393233 LVQ393233 MFM393233 MPI393233 MZE393233 NJA393233 NSW393233 OCS393233 OMO393233 OWK393233 PGG393233 PQC393233 PZY393233 QJU393233 QTQ393233 RDM393233 RNI393233 RXE393233 SHA393233 SQW393233 TAS393233 TKO393233 TUK393233 UEG393233 UOC393233 UXY393233 VHU393233 VRQ393233 WBM393233 WLI393233 WVE393233 A458769 IS458769 SO458769 ACK458769 AMG458769 AWC458769 BFY458769 BPU458769 BZQ458769 CJM458769 CTI458769 DDE458769 DNA458769 DWW458769 EGS458769 EQO458769 FAK458769 FKG458769 FUC458769 GDY458769 GNU458769 GXQ458769 HHM458769 HRI458769 IBE458769 ILA458769 IUW458769 JES458769 JOO458769 JYK458769 KIG458769 KSC458769 LBY458769 LLU458769 LVQ458769 MFM458769 MPI458769 MZE458769 NJA458769 NSW458769 OCS458769 OMO458769 OWK458769 PGG458769 PQC458769 PZY458769 QJU458769 QTQ458769 RDM458769 RNI458769 RXE458769 SHA458769 SQW458769 TAS458769 TKO458769 TUK458769 UEG458769 UOC458769 UXY458769 VHU458769 VRQ458769 WBM458769 WLI458769 WVE458769 A524305 IS524305 SO524305 ACK524305 AMG524305 AWC524305 BFY524305 BPU524305 BZQ524305 CJM524305 CTI524305 DDE524305 DNA524305 DWW524305 EGS524305 EQO524305 FAK524305 FKG524305 FUC524305 GDY524305 GNU524305 GXQ524305 HHM524305 HRI524305 IBE524305 ILA524305 IUW524305 JES524305 JOO524305 JYK524305 KIG524305 KSC524305 LBY524305 LLU524305 LVQ524305 MFM524305 MPI524305 MZE524305 NJA524305 NSW524305 OCS524305 OMO524305 OWK524305 PGG524305 PQC524305 PZY524305 QJU524305 QTQ524305 RDM524305 RNI524305 RXE524305 SHA524305 SQW524305 TAS524305 TKO524305 TUK524305 UEG524305 UOC524305 UXY524305 VHU524305 VRQ524305 WBM524305 WLI524305 WVE524305 A589841 IS589841 SO589841 ACK589841 AMG589841 AWC589841 BFY589841 BPU589841 BZQ589841 CJM589841 CTI589841 DDE589841 DNA589841 DWW589841 EGS589841 EQO589841 FAK589841 FKG589841 FUC589841 GDY589841 GNU589841 GXQ589841 HHM589841 HRI589841 IBE589841 ILA589841 IUW589841 JES589841 JOO589841 JYK589841 KIG589841 KSC589841 LBY589841 LLU589841 LVQ589841 MFM589841 MPI589841 MZE589841 NJA589841 NSW589841 OCS589841 OMO589841 OWK589841 PGG589841 PQC589841 PZY589841 QJU589841 QTQ589841 RDM589841 RNI589841 RXE589841 SHA589841 SQW589841 TAS589841 TKO589841 TUK589841 UEG589841 UOC589841 UXY589841 VHU589841 VRQ589841 WBM589841 WLI589841 WVE589841 A655377 IS655377 SO655377 ACK655377 AMG655377 AWC655377 BFY655377 BPU655377 BZQ655377 CJM655377 CTI655377 DDE655377 DNA655377 DWW655377 EGS655377 EQO655377 FAK655377 FKG655377 FUC655377 GDY655377 GNU655377 GXQ655377 HHM655377 HRI655377 IBE655377 ILA655377 IUW655377 JES655377 JOO655377 JYK655377 KIG655377 KSC655377 LBY655377 LLU655377 LVQ655377 MFM655377 MPI655377 MZE655377 NJA655377 NSW655377 OCS655377 OMO655377 OWK655377 PGG655377 PQC655377 PZY655377 QJU655377 QTQ655377 RDM655377 RNI655377 RXE655377 SHA655377 SQW655377 TAS655377 TKO655377 TUK655377 UEG655377 UOC655377 UXY655377 VHU655377 VRQ655377 WBM655377 WLI655377 WVE655377 A720913 IS720913 SO720913 ACK720913 AMG720913 AWC720913 BFY720913 BPU720913 BZQ720913 CJM720913 CTI720913 DDE720913 DNA720913 DWW720913 EGS720913 EQO720913 FAK720913 FKG720913 FUC720913 GDY720913 GNU720913 GXQ720913 HHM720913 HRI720913 IBE720913 ILA720913 IUW720913 JES720913 JOO720913 JYK720913 KIG720913 KSC720913 LBY720913 LLU720913 LVQ720913 MFM720913 MPI720913 MZE720913 NJA720913 NSW720913 OCS720913 OMO720913 OWK720913 PGG720913 PQC720913 PZY720913 QJU720913 QTQ720913 RDM720913 RNI720913 RXE720913 SHA720913 SQW720913 TAS720913 TKO720913 TUK720913 UEG720913 UOC720913 UXY720913 VHU720913 VRQ720913 WBM720913 WLI720913 WVE720913 A786449 IS786449 SO786449 ACK786449 AMG786449 AWC786449 BFY786449 BPU786449 BZQ786449 CJM786449 CTI786449 DDE786449 DNA786449 DWW786449 EGS786449 EQO786449 FAK786449 FKG786449 FUC786449 GDY786449 GNU786449 GXQ786449 HHM786449 HRI786449 IBE786449 ILA786449 IUW786449 JES786449 JOO786449 JYK786449 KIG786449 KSC786449 LBY786449 LLU786449 LVQ786449 MFM786449 MPI786449 MZE786449 NJA786449 NSW786449 OCS786449 OMO786449 OWK786449 PGG786449 PQC786449 PZY786449 QJU786449 QTQ786449 RDM786449 RNI786449 RXE786449 SHA786449 SQW786449 TAS786449 TKO786449 TUK786449 UEG786449 UOC786449 UXY786449 VHU786449 VRQ786449 WBM786449 WLI786449 WVE786449 A851985 IS851985 SO851985 ACK851985 AMG851985 AWC851985 BFY851985 BPU851985 BZQ851985 CJM851985 CTI851985 DDE851985 DNA851985 DWW851985 EGS851985 EQO851985 FAK851985 FKG851985 FUC851985 GDY851985 GNU851985 GXQ851985 HHM851985 HRI851985 IBE851985 ILA851985 IUW851985 JES851985 JOO851985 JYK851985 KIG851985 KSC851985 LBY851985 LLU851985 LVQ851985 MFM851985 MPI851985 MZE851985 NJA851985 NSW851985 OCS851985 OMO851985 OWK851985 PGG851985 PQC851985 PZY851985 QJU851985 QTQ851985 RDM851985 RNI851985 RXE851985 SHA851985 SQW851985 TAS851985 TKO851985 TUK851985 UEG851985 UOC851985 UXY851985 VHU851985 VRQ851985 WBM851985 WLI851985 WVE851985 A917521 IS917521 SO917521 ACK917521 AMG917521 AWC917521 BFY917521 BPU917521 BZQ917521 CJM917521 CTI917521 DDE917521 DNA917521 DWW917521 EGS917521 EQO917521 FAK917521 FKG917521 FUC917521 GDY917521 GNU917521 GXQ917521 HHM917521 HRI917521 IBE917521 ILA917521 IUW917521 JES917521 JOO917521 JYK917521 KIG917521 KSC917521 LBY917521 LLU917521 LVQ917521 MFM917521 MPI917521 MZE917521 NJA917521 NSW917521 OCS917521 OMO917521 OWK917521 PGG917521 PQC917521 PZY917521 QJU917521 QTQ917521 RDM917521 RNI917521 RXE917521 SHA917521 SQW917521 TAS917521 TKO917521 TUK917521 UEG917521 UOC917521 UXY917521 VHU917521 VRQ917521 WBM917521 WLI917521 WVE917521 A983057 IS983057 SO983057 ACK983057 AMG983057 AWC983057 BFY983057 BPU983057 BZQ983057 CJM983057 CTI983057 DDE983057 DNA983057 DWW983057 EGS983057 EQO983057 FAK983057 FKG983057 FUC983057 GDY983057 GNU983057 GXQ983057 HHM983057 HRI983057 IBE983057 ILA983057 IUW983057 JES983057 JOO983057 JYK983057 KIG983057 KSC983057 LBY983057 LLU983057 LVQ983057 MFM983057 MPI983057 MZE983057 NJA983057 NSW983057 OCS983057 OMO983057 OWK983057 PGG983057 PQC983057 PZY983057 QJU983057 QTQ983057 RDM983057 RNI983057 RXE983057 SHA983057 SQW983057 TAS983057 TKO983057 TUK983057 UEG983057 UOC983057 UXY983057 VHU983057 VRQ983057 WBM983057 WLI98305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7"/>
  <sheetViews>
    <sheetView topLeftCell="K106" zoomScaleNormal="100" workbookViewId="0">
      <selection activeCell="P107" sqref="P107:Q111"/>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3" style="6" customWidth="1"/>
    <col min="10" max="10" width="20.33203125" style="6" customWidth="1"/>
    <col min="11" max="11" width="16.3320312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23.1093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94" t="s">
        <v>63</v>
      </c>
      <c r="C2" s="195"/>
      <c r="D2" s="195"/>
      <c r="E2" s="195"/>
      <c r="F2" s="195"/>
      <c r="G2" s="195"/>
      <c r="H2" s="195"/>
      <c r="I2" s="195"/>
      <c r="J2" s="195"/>
      <c r="K2" s="195"/>
      <c r="L2" s="195"/>
      <c r="M2" s="195"/>
      <c r="N2" s="195"/>
      <c r="O2" s="195"/>
      <c r="P2" s="195"/>
    </row>
    <row r="4" spans="2:16" ht="25.8" x14ac:dyDescent="0.3">
      <c r="B4" s="194" t="s">
        <v>48</v>
      </c>
      <c r="C4" s="195"/>
      <c r="D4" s="195"/>
      <c r="E4" s="195"/>
      <c r="F4" s="195"/>
      <c r="G4" s="195"/>
      <c r="H4" s="195"/>
      <c r="I4" s="195"/>
      <c r="J4" s="195"/>
      <c r="K4" s="195"/>
      <c r="L4" s="195"/>
      <c r="M4" s="195"/>
      <c r="N4" s="195"/>
      <c r="O4" s="195"/>
      <c r="P4" s="195"/>
    </row>
    <row r="5" spans="2:16" ht="15" thickBot="1" x14ac:dyDescent="0.35"/>
    <row r="6" spans="2:16" ht="21.6" thickBot="1" x14ac:dyDescent="0.35">
      <c r="B6" s="8" t="s">
        <v>4</v>
      </c>
      <c r="C6" s="198" t="s">
        <v>151</v>
      </c>
      <c r="D6" s="198"/>
      <c r="E6" s="198"/>
      <c r="F6" s="198"/>
      <c r="G6" s="198"/>
      <c r="H6" s="198"/>
      <c r="I6" s="198"/>
      <c r="J6" s="198"/>
      <c r="K6" s="198"/>
      <c r="L6" s="198"/>
      <c r="M6" s="198"/>
      <c r="N6" s="199"/>
    </row>
    <row r="7" spans="2:16" ht="16.2" thickBot="1" x14ac:dyDescent="0.35">
      <c r="B7" s="9" t="s">
        <v>5</v>
      </c>
      <c r="C7" s="198"/>
      <c r="D7" s="198"/>
      <c r="E7" s="198"/>
      <c r="F7" s="198"/>
      <c r="G7" s="198"/>
      <c r="H7" s="198"/>
      <c r="I7" s="198"/>
      <c r="J7" s="198"/>
      <c r="K7" s="198"/>
      <c r="L7" s="198"/>
      <c r="M7" s="198"/>
      <c r="N7" s="199"/>
    </row>
    <row r="8" spans="2:16" ht="16.2" thickBot="1" x14ac:dyDescent="0.35">
      <c r="B8" s="9" t="s">
        <v>6</v>
      </c>
      <c r="C8" s="198"/>
      <c r="D8" s="198"/>
      <c r="E8" s="198"/>
      <c r="F8" s="198"/>
      <c r="G8" s="198"/>
      <c r="H8" s="198"/>
      <c r="I8" s="198"/>
      <c r="J8" s="198"/>
      <c r="K8" s="198"/>
      <c r="L8" s="198"/>
      <c r="M8" s="198"/>
      <c r="N8" s="199"/>
    </row>
    <row r="9" spans="2:16" ht="16.2" thickBot="1" x14ac:dyDescent="0.35">
      <c r="B9" s="9" t="s">
        <v>7</v>
      </c>
      <c r="C9" s="198"/>
      <c r="D9" s="198"/>
      <c r="E9" s="198"/>
      <c r="F9" s="198"/>
      <c r="G9" s="198"/>
      <c r="H9" s="198"/>
      <c r="I9" s="198"/>
      <c r="J9" s="198"/>
      <c r="K9" s="198"/>
      <c r="L9" s="198"/>
      <c r="M9" s="198"/>
      <c r="N9" s="199"/>
    </row>
    <row r="10" spans="2:16" ht="16.2" thickBot="1" x14ac:dyDescent="0.35">
      <c r="B10" s="9" t="s">
        <v>8</v>
      </c>
      <c r="C10" s="200">
        <v>2</v>
      </c>
      <c r="D10" s="200"/>
      <c r="E10" s="201"/>
      <c r="F10" s="30"/>
      <c r="G10" s="30"/>
      <c r="H10" s="30"/>
      <c r="I10" s="30"/>
      <c r="J10" s="30"/>
      <c r="K10" s="30"/>
      <c r="L10" s="30"/>
      <c r="M10" s="30"/>
      <c r="N10" s="31"/>
    </row>
    <row r="11" spans="2:16" ht="16.2" thickBot="1" x14ac:dyDescent="0.35">
      <c r="B11" s="11" t="s">
        <v>9</v>
      </c>
      <c r="C11" s="12">
        <v>41972</v>
      </c>
      <c r="D11" s="13"/>
      <c r="E11" s="13"/>
      <c r="F11" s="13"/>
      <c r="G11" s="13"/>
      <c r="H11" s="13"/>
      <c r="I11" s="13"/>
      <c r="J11" s="13"/>
      <c r="K11" s="13"/>
      <c r="L11" s="13"/>
      <c r="M11" s="13"/>
      <c r="N11" s="14"/>
    </row>
    <row r="12" spans="2:16" ht="15.6" x14ac:dyDescent="0.3">
      <c r="B12" s="10"/>
      <c r="C12" s="15"/>
      <c r="D12" s="16"/>
      <c r="E12" s="16"/>
      <c r="F12" s="16"/>
      <c r="G12" s="16"/>
      <c r="H12" s="16"/>
      <c r="I12" s="95"/>
      <c r="J12" s="95"/>
      <c r="K12" s="95"/>
      <c r="L12" s="95"/>
      <c r="M12" s="95"/>
      <c r="N12" s="16"/>
    </row>
    <row r="13" spans="2:16" x14ac:dyDescent="0.3">
      <c r="I13" s="95"/>
      <c r="J13" s="95"/>
      <c r="K13" s="95"/>
      <c r="L13" s="95"/>
      <c r="M13" s="95"/>
      <c r="N13" s="96"/>
    </row>
    <row r="14" spans="2:16" x14ac:dyDescent="0.3">
      <c r="B14" s="213" t="s">
        <v>95</v>
      </c>
      <c r="C14" s="213"/>
      <c r="D14" s="147" t="s">
        <v>12</v>
      </c>
      <c r="E14" s="147" t="s">
        <v>13</v>
      </c>
      <c r="F14" s="147" t="s">
        <v>29</v>
      </c>
      <c r="G14" s="81"/>
      <c r="I14" s="34"/>
      <c r="J14" s="34"/>
      <c r="K14" s="34"/>
      <c r="L14" s="34"/>
      <c r="M14" s="34"/>
      <c r="N14" s="96"/>
    </row>
    <row r="15" spans="2:16" x14ac:dyDescent="0.3">
      <c r="B15" s="213"/>
      <c r="C15" s="213"/>
      <c r="D15" s="147">
        <v>2</v>
      </c>
      <c r="E15" s="32">
        <v>544147600</v>
      </c>
      <c r="F15" s="149">
        <v>200</v>
      </c>
      <c r="G15" s="82"/>
      <c r="I15" s="35"/>
      <c r="J15" s="35"/>
      <c r="K15" s="35"/>
      <c r="L15" s="35"/>
      <c r="M15" s="35"/>
      <c r="N15" s="96"/>
    </row>
    <row r="16" spans="2:16" x14ac:dyDescent="0.3">
      <c r="B16" s="213"/>
      <c r="C16" s="213"/>
      <c r="D16" s="147"/>
      <c r="E16" s="32"/>
      <c r="F16" s="32"/>
      <c r="G16" s="82"/>
      <c r="I16" s="35"/>
      <c r="J16" s="35"/>
      <c r="K16" s="35"/>
      <c r="L16" s="35"/>
      <c r="M16" s="35"/>
      <c r="N16" s="96"/>
    </row>
    <row r="17" spans="1:14" x14ac:dyDescent="0.3">
      <c r="B17" s="213"/>
      <c r="C17" s="213"/>
      <c r="D17" s="147"/>
      <c r="E17" s="32"/>
      <c r="F17" s="32"/>
      <c r="G17" s="82"/>
      <c r="I17" s="35"/>
      <c r="J17" s="35"/>
      <c r="K17" s="35"/>
      <c r="L17" s="35"/>
      <c r="M17" s="35"/>
      <c r="N17" s="96"/>
    </row>
    <row r="18" spans="1:14" x14ac:dyDescent="0.3">
      <c r="B18" s="213"/>
      <c r="C18" s="213"/>
      <c r="D18" s="147"/>
      <c r="E18" s="33"/>
      <c r="F18" s="32"/>
      <c r="G18" s="82"/>
      <c r="H18" s="19"/>
      <c r="I18" s="35"/>
      <c r="J18" s="35"/>
      <c r="K18" s="35"/>
      <c r="L18" s="35"/>
      <c r="M18" s="35"/>
      <c r="N18" s="17"/>
    </row>
    <row r="19" spans="1:14" x14ac:dyDescent="0.3">
      <c r="B19" s="213"/>
      <c r="C19" s="213"/>
      <c r="D19" s="147"/>
      <c r="E19" s="33"/>
      <c r="F19" s="32"/>
      <c r="G19" s="82"/>
      <c r="H19" s="19"/>
      <c r="I19" s="37"/>
      <c r="J19" s="37"/>
      <c r="K19" s="37"/>
      <c r="L19" s="37"/>
      <c r="M19" s="37"/>
      <c r="N19" s="17"/>
    </row>
    <row r="20" spans="1:14" x14ac:dyDescent="0.3">
      <c r="B20" s="213"/>
      <c r="C20" s="213"/>
      <c r="D20" s="147"/>
      <c r="E20" s="33"/>
      <c r="F20" s="32"/>
      <c r="G20" s="82"/>
      <c r="H20" s="19"/>
      <c r="I20" s="95"/>
      <c r="J20" s="95"/>
      <c r="K20" s="95"/>
      <c r="L20" s="95"/>
      <c r="M20" s="95"/>
      <c r="N20" s="17"/>
    </row>
    <row r="21" spans="1:14" x14ac:dyDescent="0.3">
      <c r="B21" s="213"/>
      <c r="C21" s="213"/>
      <c r="D21" s="147"/>
      <c r="E21" s="33"/>
      <c r="F21" s="32"/>
      <c r="G21" s="82"/>
      <c r="H21" s="19"/>
      <c r="I21" s="95"/>
      <c r="J21" s="95"/>
      <c r="K21" s="95"/>
      <c r="L21" s="95"/>
      <c r="M21" s="95"/>
      <c r="N21" s="17"/>
    </row>
    <row r="22" spans="1:14" ht="15" thickBot="1" x14ac:dyDescent="0.35">
      <c r="B22" s="196" t="s">
        <v>14</v>
      </c>
      <c r="C22" s="197"/>
      <c r="D22" s="147">
        <f>SUM(D15:D21)</f>
        <v>2</v>
      </c>
      <c r="E22" s="60">
        <f>SUM(E15:E21)</f>
        <v>544147600</v>
      </c>
      <c r="F22" s="150">
        <f>SUM(F15)</f>
        <v>200</v>
      </c>
      <c r="G22" s="82"/>
      <c r="H22" s="19"/>
      <c r="I22" s="95"/>
      <c r="J22" s="95"/>
      <c r="K22" s="95"/>
      <c r="L22" s="95"/>
      <c r="M22" s="95"/>
      <c r="N22" s="17"/>
    </row>
    <row r="23" spans="1:14" ht="29.4" thickBot="1" x14ac:dyDescent="0.35">
      <c r="A23" s="39"/>
      <c r="B23" s="50" t="s">
        <v>15</v>
      </c>
      <c r="C23" s="50" t="s">
        <v>96</v>
      </c>
      <c r="E23" s="34"/>
      <c r="F23" s="34"/>
      <c r="G23" s="34"/>
      <c r="H23" s="34"/>
      <c r="I23" s="7"/>
      <c r="J23" s="7"/>
      <c r="K23" s="7"/>
      <c r="L23" s="7"/>
      <c r="M23" s="7"/>
    </row>
    <row r="24" spans="1:14" ht="15" thickBot="1" x14ac:dyDescent="0.35">
      <c r="A24" s="40">
        <v>1</v>
      </c>
      <c r="C24" s="42">
        <v>160</v>
      </c>
      <c r="D24" s="38"/>
      <c r="E24" s="41">
        <f>E22</f>
        <v>544147600</v>
      </c>
      <c r="F24" s="36"/>
      <c r="G24" s="36"/>
      <c r="H24" s="36"/>
      <c r="I24" s="20"/>
      <c r="J24" s="20"/>
      <c r="K24" s="20"/>
      <c r="L24" s="20"/>
      <c r="M24" s="20"/>
    </row>
    <row r="25" spans="1:14" x14ac:dyDescent="0.3">
      <c r="A25" s="87"/>
      <c r="C25" s="88"/>
      <c r="D25" s="35"/>
      <c r="E25" s="89"/>
      <c r="F25" s="36"/>
      <c r="G25" s="36"/>
      <c r="H25" s="36"/>
      <c r="I25" s="20"/>
      <c r="J25" s="20"/>
      <c r="K25" s="20"/>
      <c r="L25" s="20"/>
      <c r="M25" s="20"/>
    </row>
    <row r="26" spans="1:14" x14ac:dyDescent="0.3">
      <c r="A26" s="87"/>
      <c r="C26" s="88"/>
      <c r="D26" s="35"/>
      <c r="E26" s="89"/>
      <c r="F26" s="36"/>
      <c r="G26" s="36"/>
      <c r="H26" s="36"/>
      <c r="I26" s="20"/>
      <c r="J26" s="20"/>
      <c r="K26" s="20"/>
      <c r="L26" s="20"/>
      <c r="M26" s="20"/>
    </row>
    <row r="27" spans="1:14" x14ac:dyDescent="0.3">
      <c r="A27" s="87"/>
      <c r="B27" s="110" t="s">
        <v>128</v>
      </c>
      <c r="C27" s="92"/>
      <c r="D27" s="92"/>
      <c r="E27" s="92"/>
      <c r="F27" s="92"/>
      <c r="G27" s="92"/>
      <c r="H27" s="92"/>
      <c r="I27" s="95"/>
      <c r="J27" s="95"/>
      <c r="K27" s="95"/>
      <c r="L27" s="95"/>
      <c r="M27" s="95"/>
      <c r="N27" s="96"/>
    </row>
    <row r="28" spans="1:14" x14ac:dyDescent="0.3">
      <c r="A28" s="87"/>
      <c r="B28" s="92"/>
      <c r="C28" s="92"/>
      <c r="D28" s="92"/>
      <c r="E28" s="92"/>
      <c r="F28" s="92"/>
      <c r="G28" s="92"/>
      <c r="H28" s="92"/>
      <c r="I28" s="95"/>
      <c r="J28" s="95"/>
      <c r="K28" s="95"/>
      <c r="L28" s="95"/>
      <c r="M28" s="95"/>
      <c r="N28" s="96"/>
    </row>
    <row r="29" spans="1:14" x14ac:dyDescent="0.3">
      <c r="A29" s="87"/>
      <c r="B29" s="113" t="s">
        <v>33</v>
      </c>
      <c r="C29" s="113" t="s">
        <v>129</v>
      </c>
      <c r="D29" s="113" t="s">
        <v>130</v>
      </c>
      <c r="E29" s="92"/>
      <c r="F29" s="92"/>
      <c r="G29" s="92"/>
      <c r="H29" s="92"/>
      <c r="I29" s="95"/>
      <c r="J29" s="95"/>
      <c r="K29" s="95"/>
      <c r="L29" s="95"/>
      <c r="M29" s="95"/>
      <c r="N29" s="96"/>
    </row>
    <row r="30" spans="1:14" x14ac:dyDescent="0.3">
      <c r="A30" s="87"/>
      <c r="B30" s="109" t="s">
        <v>131</v>
      </c>
      <c r="C30" s="146" t="s">
        <v>152</v>
      </c>
      <c r="D30" s="109"/>
      <c r="E30" s="92"/>
      <c r="F30" s="92"/>
      <c r="G30" s="92"/>
      <c r="H30" s="92"/>
      <c r="I30" s="95"/>
      <c r="J30" s="95"/>
      <c r="K30" s="95"/>
      <c r="L30" s="95"/>
      <c r="M30" s="95"/>
      <c r="N30" s="96"/>
    </row>
    <row r="31" spans="1:14" x14ac:dyDescent="0.3">
      <c r="A31" s="87"/>
      <c r="B31" s="109" t="s">
        <v>132</v>
      </c>
      <c r="C31" s="146" t="s">
        <v>152</v>
      </c>
      <c r="D31" s="109"/>
      <c r="E31" s="92"/>
      <c r="F31" s="92"/>
      <c r="G31" s="92"/>
      <c r="H31" s="92"/>
      <c r="I31" s="95"/>
      <c r="J31" s="95"/>
      <c r="K31" s="95"/>
      <c r="L31" s="95"/>
      <c r="M31" s="95"/>
      <c r="N31" s="96"/>
    </row>
    <row r="32" spans="1:14" x14ac:dyDescent="0.3">
      <c r="A32" s="87"/>
      <c r="B32" s="109" t="s">
        <v>133</v>
      </c>
      <c r="C32" s="146" t="s">
        <v>152</v>
      </c>
      <c r="D32" s="109"/>
      <c r="E32" s="92"/>
      <c r="F32" s="92"/>
      <c r="G32" s="92"/>
      <c r="H32" s="92"/>
      <c r="I32" s="95"/>
      <c r="J32" s="95"/>
      <c r="K32" s="95"/>
      <c r="L32" s="95"/>
      <c r="M32" s="95"/>
      <c r="N32" s="96"/>
    </row>
    <row r="33" spans="1:17" x14ac:dyDescent="0.3">
      <c r="A33" s="87"/>
      <c r="B33" s="109" t="s">
        <v>134</v>
      </c>
      <c r="C33" s="146" t="s">
        <v>152</v>
      </c>
      <c r="D33" s="109"/>
      <c r="E33" s="92"/>
      <c r="F33" s="92"/>
      <c r="G33" s="92"/>
      <c r="H33" s="92"/>
      <c r="I33" s="95"/>
      <c r="J33" s="95"/>
      <c r="K33" s="95"/>
      <c r="L33" s="95"/>
      <c r="M33" s="95"/>
      <c r="N33" s="96"/>
    </row>
    <row r="34" spans="1:17" x14ac:dyDescent="0.3">
      <c r="A34" s="87"/>
      <c r="B34" s="92"/>
      <c r="C34" s="92"/>
      <c r="D34" s="92"/>
      <c r="E34" s="92"/>
      <c r="F34" s="92"/>
      <c r="G34" s="92"/>
      <c r="H34" s="92"/>
      <c r="I34" s="95"/>
      <c r="J34" s="95"/>
      <c r="K34" s="95"/>
      <c r="L34" s="95"/>
      <c r="M34" s="95"/>
      <c r="N34" s="96"/>
    </row>
    <row r="35" spans="1:17" x14ac:dyDescent="0.3">
      <c r="A35" s="87"/>
      <c r="B35" s="92"/>
      <c r="C35" s="92"/>
      <c r="D35" s="92"/>
      <c r="E35" s="92"/>
      <c r="F35" s="92"/>
      <c r="G35" s="92"/>
      <c r="H35" s="92"/>
      <c r="I35" s="95"/>
      <c r="J35" s="95"/>
      <c r="K35" s="95"/>
      <c r="L35" s="95"/>
      <c r="M35" s="95"/>
      <c r="N35" s="96"/>
    </row>
    <row r="36" spans="1:17" x14ac:dyDescent="0.3">
      <c r="A36" s="87"/>
      <c r="B36" s="110" t="s">
        <v>135</v>
      </c>
      <c r="C36" s="92"/>
      <c r="D36" s="92"/>
      <c r="E36" s="92"/>
      <c r="F36" s="92"/>
      <c r="G36" s="92"/>
      <c r="H36" s="92"/>
      <c r="I36" s="95"/>
      <c r="J36" s="95"/>
      <c r="K36" s="95"/>
      <c r="L36" s="95"/>
      <c r="M36" s="95"/>
      <c r="N36" s="96"/>
    </row>
    <row r="37" spans="1:17" x14ac:dyDescent="0.3">
      <c r="A37" s="87"/>
      <c r="B37" s="92"/>
      <c r="C37" s="92"/>
      <c r="D37" s="92"/>
      <c r="E37" s="92"/>
      <c r="F37" s="92"/>
      <c r="G37" s="92"/>
      <c r="H37" s="92"/>
      <c r="I37" s="95"/>
      <c r="J37" s="95"/>
      <c r="K37" s="95"/>
      <c r="L37" s="95"/>
      <c r="M37" s="95"/>
      <c r="N37" s="96"/>
    </row>
    <row r="38" spans="1:17" x14ac:dyDescent="0.3">
      <c r="A38" s="87"/>
      <c r="B38" s="92"/>
      <c r="C38" s="92"/>
      <c r="D38" s="92"/>
      <c r="E38" s="92"/>
      <c r="F38" s="92"/>
      <c r="G38" s="92"/>
      <c r="H38" s="92"/>
      <c r="I38" s="95"/>
      <c r="J38" s="95"/>
      <c r="K38" s="95"/>
      <c r="L38" s="95"/>
      <c r="M38" s="95"/>
      <c r="N38" s="96"/>
    </row>
    <row r="39" spans="1:17" x14ac:dyDescent="0.3">
      <c r="A39" s="87"/>
      <c r="B39" s="113" t="s">
        <v>33</v>
      </c>
      <c r="C39" s="113" t="s">
        <v>58</v>
      </c>
      <c r="D39" s="112" t="s">
        <v>51</v>
      </c>
      <c r="E39" s="112" t="s">
        <v>16</v>
      </c>
      <c r="F39" s="92"/>
      <c r="G39" s="92"/>
      <c r="H39" s="92"/>
      <c r="I39" s="95"/>
      <c r="J39" s="95"/>
      <c r="K39" s="95"/>
      <c r="L39" s="95"/>
      <c r="M39" s="95"/>
      <c r="N39" s="96"/>
    </row>
    <row r="40" spans="1:17" ht="27.6" x14ac:dyDescent="0.3">
      <c r="A40" s="87"/>
      <c r="B40" s="93" t="s">
        <v>136</v>
      </c>
      <c r="C40" s="94">
        <v>40</v>
      </c>
      <c r="D40" s="146">
        <v>30</v>
      </c>
      <c r="E40" s="209">
        <f>+D40+D41</f>
        <v>90</v>
      </c>
      <c r="F40" s="92"/>
      <c r="G40" s="92"/>
      <c r="H40" s="92"/>
      <c r="I40" s="95"/>
      <c r="J40" s="95"/>
      <c r="K40" s="95"/>
      <c r="L40" s="95"/>
      <c r="M40" s="95"/>
      <c r="N40" s="96"/>
    </row>
    <row r="41" spans="1:17" ht="41.4" x14ac:dyDescent="0.3">
      <c r="A41" s="87"/>
      <c r="B41" s="93" t="s">
        <v>137</v>
      </c>
      <c r="C41" s="94">
        <v>60</v>
      </c>
      <c r="D41" s="146">
        <v>60</v>
      </c>
      <c r="E41" s="210"/>
      <c r="F41" s="92"/>
      <c r="G41" s="92"/>
      <c r="H41" s="92"/>
      <c r="I41" s="95"/>
      <c r="J41" s="95"/>
      <c r="K41" s="95"/>
      <c r="L41" s="95"/>
      <c r="M41" s="95"/>
      <c r="N41" s="96"/>
    </row>
    <row r="42" spans="1:17" x14ac:dyDescent="0.3">
      <c r="A42" s="87"/>
      <c r="C42" s="88"/>
      <c r="D42" s="35"/>
      <c r="E42" s="89"/>
      <c r="F42" s="36"/>
      <c r="G42" s="36"/>
      <c r="H42" s="36"/>
      <c r="I42" s="20"/>
      <c r="J42" s="20"/>
      <c r="K42" s="20"/>
      <c r="L42" s="20"/>
      <c r="M42" s="20"/>
    </row>
    <row r="43" spans="1:17" x14ac:dyDescent="0.3">
      <c r="A43" s="87"/>
      <c r="C43" s="88"/>
      <c r="D43" s="35"/>
      <c r="E43" s="89"/>
      <c r="F43" s="36"/>
      <c r="G43" s="36"/>
      <c r="H43" s="36"/>
      <c r="I43" s="20"/>
      <c r="J43" s="20"/>
      <c r="K43" s="20"/>
      <c r="L43" s="20"/>
      <c r="M43" s="20"/>
    </row>
    <row r="44" spans="1:17" x14ac:dyDescent="0.3">
      <c r="A44" s="87"/>
      <c r="C44" s="88"/>
      <c r="D44" s="35"/>
      <c r="E44" s="89"/>
      <c r="F44" s="36"/>
      <c r="G44" s="36"/>
      <c r="H44" s="36"/>
      <c r="I44" s="20"/>
      <c r="J44" s="20"/>
      <c r="K44" s="20"/>
      <c r="L44" s="20"/>
      <c r="M44" s="20"/>
    </row>
    <row r="45" spans="1:17" ht="15" thickBot="1" x14ac:dyDescent="0.35">
      <c r="M45" s="191" t="s">
        <v>35</v>
      </c>
      <c r="N45" s="191"/>
    </row>
    <row r="46" spans="1:17" x14ac:dyDescent="0.3">
      <c r="B46" s="110" t="s">
        <v>30</v>
      </c>
      <c r="M46" s="61"/>
      <c r="N46" s="61"/>
    </row>
    <row r="47" spans="1:17" ht="15" thickBot="1" x14ac:dyDescent="0.35">
      <c r="M47" s="61"/>
      <c r="N47" s="61"/>
    </row>
    <row r="48" spans="1:17" s="95" customFormat="1" ht="57.6" x14ac:dyDescent="0.3">
      <c r="B48" s="106" t="s">
        <v>138</v>
      </c>
      <c r="C48" s="106" t="s">
        <v>139</v>
      </c>
      <c r="D48" s="106" t="s">
        <v>140</v>
      </c>
      <c r="E48" s="106" t="s">
        <v>45</v>
      </c>
      <c r="F48" s="106" t="s">
        <v>22</v>
      </c>
      <c r="G48" s="106" t="s">
        <v>97</v>
      </c>
      <c r="H48" s="106" t="s">
        <v>17</v>
      </c>
      <c r="I48" s="106" t="s">
        <v>10</v>
      </c>
      <c r="J48" s="106" t="s">
        <v>31</v>
      </c>
      <c r="K48" s="106" t="s">
        <v>61</v>
      </c>
      <c r="L48" s="106" t="s">
        <v>20</v>
      </c>
      <c r="M48" s="91" t="s">
        <v>26</v>
      </c>
      <c r="N48" s="106" t="s">
        <v>141</v>
      </c>
      <c r="O48" s="106" t="s">
        <v>36</v>
      </c>
      <c r="P48" s="107" t="s">
        <v>11</v>
      </c>
      <c r="Q48" s="107" t="s">
        <v>19</v>
      </c>
    </row>
    <row r="49" spans="1:26" s="101" customFormat="1" ht="41.25" customHeight="1" x14ac:dyDescent="0.3">
      <c r="A49" s="43">
        <v>1</v>
      </c>
      <c r="B49" s="103" t="s">
        <v>151</v>
      </c>
      <c r="C49" s="103" t="s">
        <v>151</v>
      </c>
      <c r="D49" s="102" t="s">
        <v>153</v>
      </c>
      <c r="E49" s="151">
        <v>431</v>
      </c>
      <c r="F49" s="98" t="s">
        <v>129</v>
      </c>
      <c r="G49" s="138"/>
      <c r="H49" s="105">
        <v>41253</v>
      </c>
      <c r="I49" s="105">
        <v>41912</v>
      </c>
      <c r="J49" s="99" t="s">
        <v>130</v>
      </c>
      <c r="K49" s="152">
        <v>21.5</v>
      </c>
      <c r="L49" s="153">
        <v>0</v>
      </c>
      <c r="M49" s="153">
        <v>112</v>
      </c>
      <c r="N49" s="90" t="s">
        <v>154</v>
      </c>
      <c r="O49" s="23">
        <v>510589770</v>
      </c>
      <c r="P49" s="23">
        <v>507</v>
      </c>
      <c r="Q49" s="139"/>
      <c r="R49" s="100"/>
      <c r="S49" s="100"/>
      <c r="T49" s="100"/>
      <c r="U49" s="100"/>
      <c r="V49" s="100"/>
      <c r="W49" s="100"/>
      <c r="X49" s="100"/>
      <c r="Y49" s="100"/>
      <c r="Z49" s="100"/>
    </row>
    <row r="50" spans="1:26" s="101" customFormat="1" ht="35.25" customHeight="1" x14ac:dyDescent="0.3">
      <c r="A50" s="43">
        <f>+A49+1</f>
        <v>2</v>
      </c>
      <c r="B50" s="103" t="s">
        <v>151</v>
      </c>
      <c r="C50" s="103" t="s">
        <v>151</v>
      </c>
      <c r="D50" s="102" t="s">
        <v>230</v>
      </c>
      <c r="E50" s="152">
        <v>2112249</v>
      </c>
      <c r="F50" s="98" t="s">
        <v>129</v>
      </c>
      <c r="G50" s="98"/>
      <c r="H50" s="105">
        <v>40891</v>
      </c>
      <c r="I50" s="105">
        <v>41044</v>
      </c>
      <c r="J50" s="99" t="s">
        <v>130</v>
      </c>
      <c r="K50" s="152">
        <v>5</v>
      </c>
      <c r="L50" s="153">
        <v>0</v>
      </c>
      <c r="M50" s="153">
        <v>215</v>
      </c>
      <c r="N50" s="90"/>
      <c r="O50" s="23">
        <v>81406212</v>
      </c>
      <c r="P50" s="23">
        <v>510</v>
      </c>
      <c r="Q50" s="139"/>
      <c r="R50" s="100"/>
      <c r="S50" s="100"/>
      <c r="T50" s="100"/>
      <c r="U50" s="100"/>
      <c r="V50" s="100"/>
      <c r="W50" s="100"/>
      <c r="X50" s="100"/>
      <c r="Y50" s="100"/>
      <c r="Z50" s="100"/>
    </row>
    <row r="51" spans="1:26" s="26" customFormat="1" x14ac:dyDescent="0.3">
      <c r="B51" s="192" t="s">
        <v>28</v>
      </c>
      <c r="C51" s="192" t="s">
        <v>27</v>
      </c>
      <c r="D51" s="214" t="s">
        <v>34</v>
      </c>
      <c r="E51" s="214"/>
    </row>
    <row r="52" spans="1:26" s="26" customFormat="1" x14ac:dyDescent="0.3">
      <c r="B52" s="193"/>
      <c r="C52" s="193"/>
      <c r="D52" s="148" t="s">
        <v>23</v>
      </c>
      <c r="E52" s="59" t="s">
        <v>24</v>
      </c>
    </row>
    <row r="53" spans="1:26" s="26" customFormat="1" ht="18" x14ac:dyDescent="0.3">
      <c r="B53" s="56" t="s">
        <v>21</v>
      </c>
      <c r="C53" s="57" t="s">
        <v>269</v>
      </c>
      <c r="D53" s="54" t="s">
        <v>152</v>
      </c>
      <c r="E53" s="55"/>
      <c r="F53" s="28"/>
      <c r="G53" s="28"/>
      <c r="H53" s="28"/>
      <c r="I53" s="28"/>
      <c r="J53" s="28"/>
      <c r="K53" s="28"/>
      <c r="L53" s="28"/>
      <c r="M53" s="28"/>
    </row>
    <row r="54" spans="1:26" s="26" customFormat="1" x14ac:dyDescent="0.3">
      <c r="B54" s="56" t="s">
        <v>25</v>
      </c>
      <c r="C54" s="57" t="s">
        <v>272</v>
      </c>
      <c r="D54" s="54" t="s">
        <v>152</v>
      </c>
      <c r="E54" s="55"/>
    </row>
    <row r="55" spans="1:26" s="26" customFormat="1" x14ac:dyDescent="0.3">
      <c r="B55" s="29"/>
      <c r="C55" s="212"/>
      <c r="D55" s="212"/>
      <c r="E55" s="212"/>
      <c r="F55" s="212"/>
      <c r="G55" s="212"/>
      <c r="H55" s="212"/>
      <c r="I55" s="212"/>
      <c r="J55" s="212"/>
      <c r="K55" s="212"/>
      <c r="L55" s="212"/>
      <c r="M55" s="212"/>
      <c r="N55" s="212"/>
    </row>
    <row r="56" spans="1:26" ht="15" thickBot="1" x14ac:dyDescent="0.35"/>
    <row r="57" spans="1:26" ht="26.4" thickBot="1" x14ac:dyDescent="0.35">
      <c r="B57" s="211" t="s">
        <v>98</v>
      </c>
      <c r="C57" s="211"/>
      <c r="D57" s="211"/>
      <c r="E57" s="211"/>
      <c r="F57" s="211"/>
      <c r="G57" s="211"/>
      <c r="H57" s="211"/>
      <c r="I57" s="211"/>
      <c r="J57" s="211"/>
      <c r="K57" s="211"/>
      <c r="L57" s="211"/>
      <c r="M57" s="211"/>
      <c r="N57" s="211"/>
    </row>
    <row r="60" spans="1:26" ht="86.4" x14ac:dyDescent="0.3">
      <c r="B60" s="108" t="s">
        <v>142</v>
      </c>
      <c r="C60" s="64" t="s">
        <v>2</v>
      </c>
      <c r="D60" s="64" t="s">
        <v>100</v>
      </c>
      <c r="E60" s="64" t="s">
        <v>99</v>
      </c>
      <c r="F60" s="64" t="s">
        <v>101</v>
      </c>
      <c r="G60" s="64" t="s">
        <v>102</v>
      </c>
      <c r="H60" s="64" t="s">
        <v>103</v>
      </c>
      <c r="I60" s="64" t="s">
        <v>104</v>
      </c>
      <c r="J60" s="64" t="s">
        <v>105</v>
      </c>
      <c r="K60" s="64" t="s">
        <v>106</v>
      </c>
      <c r="L60" s="64" t="s">
        <v>107</v>
      </c>
      <c r="M60" s="85" t="s">
        <v>108</v>
      </c>
      <c r="N60" s="85" t="s">
        <v>109</v>
      </c>
      <c r="O60" s="188" t="s">
        <v>3</v>
      </c>
      <c r="P60" s="190"/>
      <c r="Q60" s="64" t="s">
        <v>18</v>
      </c>
    </row>
    <row r="61" spans="1:26" x14ac:dyDescent="0.3">
      <c r="B61" s="3" t="s">
        <v>231</v>
      </c>
      <c r="C61" s="146" t="s">
        <v>232</v>
      </c>
      <c r="D61" s="155" t="s">
        <v>233</v>
      </c>
      <c r="E61" s="54">
        <v>200</v>
      </c>
      <c r="F61" s="54" t="s">
        <v>129</v>
      </c>
      <c r="G61" s="54"/>
      <c r="H61" s="54"/>
      <c r="I61" s="54"/>
      <c r="J61" s="54" t="s">
        <v>129</v>
      </c>
      <c r="K61" s="146" t="s">
        <v>129</v>
      </c>
      <c r="L61" s="146" t="s">
        <v>129</v>
      </c>
      <c r="M61" s="146" t="s">
        <v>129</v>
      </c>
      <c r="N61" s="146" t="s">
        <v>129</v>
      </c>
      <c r="O61" s="186"/>
      <c r="P61" s="187"/>
      <c r="Q61" s="146" t="s">
        <v>129</v>
      </c>
    </row>
    <row r="62" spans="1:26" x14ac:dyDescent="0.3">
      <c r="B62" s="6" t="s">
        <v>1</v>
      </c>
    </row>
    <row r="63" spans="1:26" x14ac:dyDescent="0.3">
      <c r="B63" s="6" t="s">
        <v>37</v>
      </c>
    </row>
    <row r="64" spans="1:26" x14ac:dyDescent="0.3">
      <c r="B64" s="6" t="s">
        <v>62</v>
      </c>
    </row>
    <row r="66" spans="2:17" ht="15" thickBot="1" x14ac:dyDescent="0.35"/>
    <row r="67" spans="2:17" ht="26.4" thickBot="1" x14ac:dyDescent="0.35">
      <c r="B67" s="202" t="s">
        <v>38</v>
      </c>
      <c r="C67" s="203"/>
      <c r="D67" s="203"/>
      <c r="E67" s="203"/>
      <c r="F67" s="203"/>
      <c r="G67" s="203"/>
      <c r="H67" s="203"/>
      <c r="I67" s="203"/>
      <c r="J67" s="203"/>
      <c r="K67" s="203"/>
      <c r="L67" s="203"/>
      <c r="M67" s="203"/>
      <c r="N67" s="204"/>
    </row>
    <row r="72" spans="2:17" ht="82.5" customHeight="1" x14ac:dyDescent="0.3">
      <c r="B72" s="108" t="s">
        <v>0</v>
      </c>
      <c r="C72" s="108" t="s">
        <v>39</v>
      </c>
      <c r="D72" s="108" t="s">
        <v>40</v>
      </c>
      <c r="E72" s="108" t="s">
        <v>110</v>
      </c>
      <c r="F72" s="108" t="s">
        <v>112</v>
      </c>
      <c r="G72" s="108" t="s">
        <v>113</v>
      </c>
      <c r="H72" s="108" t="s">
        <v>114</v>
      </c>
      <c r="I72" s="108" t="s">
        <v>111</v>
      </c>
      <c r="J72" s="188" t="s">
        <v>115</v>
      </c>
      <c r="K72" s="189"/>
      <c r="L72" s="190"/>
      <c r="M72" s="108" t="s">
        <v>116</v>
      </c>
      <c r="N72" s="108" t="s">
        <v>41</v>
      </c>
      <c r="O72" s="108" t="s">
        <v>42</v>
      </c>
      <c r="P72" s="188" t="s">
        <v>3</v>
      </c>
      <c r="Q72" s="190"/>
    </row>
    <row r="73" spans="2:17" ht="57.6" x14ac:dyDescent="0.3">
      <c r="B73" s="144" t="s">
        <v>43</v>
      </c>
      <c r="C73" s="157">
        <v>1</v>
      </c>
      <c r="D73" s="157" t="s">
        <v>234</v>
      </c>
      <c r="E73" s="157">
        <v>55069825</v>
      </c>
      <c r="F73" s="157" t="s">
        <v>173</v>
      </c>
      <c r="G73" s="157" t="s">
        <v>169</v>
      </c>
      <c r="H73" s="156">
        <v>41138</v>
      </c>
      <c r="I73" s="155"/>
      <c r="J73" s="157" t="s">
        <v>236</v>
      </c>
      <c r="K73" s="155" t="s">
        <v>237</v>
      </c>
      <c r="L73" s="155" t="s">
        <v>235</v>
      </c>
      <c r="M73" s="157" t="s">
        <v>129</v>
      </c>
      <c r="N73" s="157" t="s">
        <v>129</v>
      </c>
      <c r="O73" s="157" t="s">
        <v>129</v>
      </c>
      <c r="P73" s="219"/>
      <c r="Q73" s="219"/>
    </row>
    <row r="74" spans="2:17" ht="28.8" x14ac:dyDescent="0.3">
      <c r="B74" s="144" t="s">
        <v>44</v>
      </c>
      <c r="C74" s="157">
        <v>1</v>
      </c>
      <c r="D74" s="157" t="s">
        <v>238</v>
      </c>
      <c r="E74" s="157">
        <v>12202444</v>
      </c>
      <c r="F74" s="157" t="s">
        <v>168</v>
      </c>
      <c r="G74" s="157" t="s">
        <v>192</v>
      </c>
      <c r="H74" s="156">
        <v>39975</v>
      </c>
      <c r="I74" s="155"/>
      <c r="J74" s="157" t="s">
        <v>239</v>
      </c>
      <c r="K74" s="155" t="s">
        <v>240</v>
      </c>
      <c r="L74" s="155" t="s">
        <v>168</v>
      </c>
      <c r="M74" s="157" t="s">
        <v>129</v>
      </c>
      <c r="N74" s="157" t="s">
        <v>129</v>
      </c>
      <c r="O74" s="157" t="s">
        <v>129</v>
      </c>
      <c r="P74" s="186"/>
      <c r="Q74" s="187"/>
    </row>
    <row r="76" spans="2:17" ht="15" thickBot="1" x14ac:dyDescent="0.35"/>
    <row r="77" spans="2:17" ht="26.4" thickBot="1" x14ac:dyDescent="0.35">
      <c r="B77" s="202" t="s">
        <v>46</v>
      </c>
      <c r="C77" s="203"/>
      <c r="D77" s="203"/>
      <c r="E77" s="203"/>
      <c r="F77" s="203"/>
      <c r="G77" s="203"/>
      <c r="H77" s="203"/>
      <c r="I77" s="203"/>
      <c r="J77" s="203"/>
      <c r="K77" s="203"/>
      <c r="L77" s="203"/>
      <c r="M77" s="203"/>
      <c r="N77" s="204"/>
    </row>
    <row r="80" spans="2:17" ht="28.8" x14ac:dyDescent="0.3">
      <c r="B80" s="64" t="s">
        <v>33</v>
      </c>
      <c r="C80" s="64" t="s">
        <v>47</v>
      </c>
      <c r="D80" s="188" t="s">
        <v>3</v>
      </c>
      <c r="E80" s="190"/>
    </row>
    <row r="81" spans="1:26" x14ac:dyDescent="0.3">
      <c r="B81" s="65" t="s">
        <v>117</v>
      </c>
      <c r="C81" s="146" t="s">
        <v>129</v>
      </c>
      <c r="D81" s="208"/>
      <c r="E81" s="208"/>
    </row>
    <row r="84" spans="1:26" ht="25.8" x14ac:dyDescent="0.3">
      <c r="B84" s="194" t="s">
        <v>64</v>
      </c>
      <c r="C84" s="195"/>
      <c r="D84" s="195"/>
      <c r="E84" s="195"/>
      <c r="F84" s="195"/>
      <c r="G84" s="195"/>
      <c r="H84" s="195"/>
      <c r="I84" s="195"/>
      <c r="J84" s="195"/>
      <c r="K84" s="195"/>
      <c r="L84" s="195"/>
      <c r="M84" s="195"/>
      <c r="N84" s="195"/>
      <c r="O84" s="195"/>
      <c r="P84" s="195"/>
    </row>
    <row r="86" spans="1:26" ht="15" thickBot="1" x14ac:dyDescent="0.35"/>
    <row r="87" spans="1:26" ht="26.4" thickBot="1" x14ac:dyDescent="0.35">
      <c r="B87" s="202" t="s">
        <v>54</v>
      </c>
      <c r="C87" s="203"/>
      <c r="D87" s="203"/>
      <c r="E87" s="203"/>
      <c r="F87" s="203"/>
      <c r="G87" s="203"/>
      <c r="H87" s="203"/>
      <c r="I87" s="203"/>
      <c r="J87" s="203"/>
      <c r="K87" s="203"/>
      <c r="L87" s="203"/>
      <c r="M87" s="203"/>
      <c r="N87" s="204"/>
    </row>
    <row r="89" spans="1:26" ht="15" thickBot="1" x14ac:dyDescent="0.35">
      <c r="M89" s="61"/>
      <c r="N89" s="61"/>
    </row>
    <row r="90" spans="1:26" s="95" customFormat="1" ht="71.25" customHeight="1" x14ac:dyDescent="0.3">
      <c r="B90" s="106" t="s">
        <v>138</v>
      </c>
      <c r="C90" s="106" t="s">
        <v>139</v>
      </c>
      <c r="D90" s="106" t="s">
        <v>140</v>
      </c>
      <c r="E90" s="106" t="s">
        <v>45</v>
      </c>
      <c r="F90" s="106" t="s">
        <v>22</v>
      </c>
      <c r="G90" s="106" t="s">
        <v>97</v>
      </c>
      <c r="H90" s="106" t="s">
        <v>17</v>
      </c>
      <c r="I90" s="106" t="s">
        <v>10</v>
      </c>
      <c r="J90" s="106" t="s">
        <v>31</v>
      </c>
      <c r="K90" s="106" t="s">
        <v>61</v>
      </c>
      <c r="L90" s="106" t="s">
        <v>20</v>
      </c>
      <c r="M90" s="91" t="s">
        <v>26</v>
      </c>
      <c r="N90" s="106" t="s">
        <v>141</v>
      </c>
      <c r="O90" s="106" t="s">
        <v>36</v>
      </c>
      <c r="P90" s="107" t="s">
        <v>11</v>
      </c>
      <c r="Q90" s="107" t="s">
        <v>19</v>
      </c>
    </row>
    <row r="91" spans="1:26" s="101" customFormat="1" ht="35.25" customHeight="1" x14ac:dyDescent="0.3">
      <c r="A91" s="43">
        <v>1</v>
      </c>
      <c r="B91" s="102" t="s">
        <v>151</v>
      </c>
      <c r="C91" s="102" t="s">
        <v>151</v>
      </c>
      <c r="D91" s="102" t="s">
        <v>153</v>
      </c>
      <c r="E91" s="151">
        <v>400</v>
      </c>
      <c r="F91" s="98" t="s">
        <v>129</v>
      </c>
      <c r="G91" s="138"/>
      <c r="H91" s="105">
        <v>41199</v>
      </c>
      <c r="I91" s="105">
        <v>41273</v>
      </c>
      <c r="J91" s="99" t="s">
        <v>130</v>
      </c>
      <c r="K91" s="152">
        <v>2.5</v>
      </c>
      <c r="L91" s="99"/>
      <c r="M91" s="153">
        <v>112</v>
      </c>
      <c r="N91" s="138"/>
      <c r="O91" s="161">
        <v>81299456</v>
      </c>
      <c r="P91" s="23" t="s">
        <v>241</v>
      </c>
      <c r="Q91" s="139"/>
      <c r="R91" s="100"/>
      <c r="S91" s="100"/>
      <c r="T91" s="100"/>
      <c r="U91" s="100"/>
      <c r="V91" s="100"/>
      <c r="W91" s="100"/>
      <c r="X91" s="100"/>
      <c r="Y91" s="100"/>
      <c r="Z91" s="100"/>
    </row>
    <row r="92" spans="1:26" s="101" customFormat="1" ht="28.8" x14ac:dyDescent="0.3">
      <c r="A92" s="43">
        <f>+A91+1</f>
        <v>2</v>
      </c>
      <c r="B92" s="102" t="s">
        <v>151</v>
      </c>
      <c r="C92" s="102" t="s">
        <v>151</v>
      </c>
      <c r="D92" s="102" t="s">
        <v>155</v>
      </c>
      <c r="E92" s="152">
        <v>41292</v>
      </c>
      <c r="F92" s="98" t="s">
        <v>129</v>
      </c>
      <c r="G92" s="98"/>
      <c r="H92" s="105">
        <v>40450</v>
      </c>
      <c r="I92" s="105">
        <v>40809</v>
      </c>
      <c r="J92" s="99" t="s">
        <v>130</v>
      </c>
      <c r="K92" s="152">
        <v>11.5</v>
      </c>
      <c r="L92" s="99"/>
      <c r="M92" s="153">
        <v>215</v>
      </c>
      <c r="N92" s="90"/>
      <c r="O92" s="162">
        <v>204883600</v>
      </c>
      <c r="P92" s="23" t="s">
        <v>242</v>
      </c>
      <c r="Q92" s="139"/>
      <c r="R92" s="100"/>
      <c r="S92" s="100"/>
      <c r="T92" s="100"/>
      <c r="U92" s="100"/>
      <c r="V92" s="100"/>
      <c r="W92" s="100"/>
      <c r="X92" s="100"/>
      <c r="Y92" s="100"/>
      <c r="Z92" s="100"/>
    </row>
    <row r="93" spans="1:26" s="101" customFormat="1" x14ac:dyDescent="0.3">
      <c r="A93" s="43"/>
      <c r="B93" s="46" t="s">
        <v>16</v>
      </c>
      <c r="C93" s="103"/>
      <c r="D93" s="102"/>
      <c r="E93" s="152"/>
      <c r="F93" s="98"/>
      <c r="G93" s="98"/>
      <c r="H93" s="98"/>
      <c r="I93" s="99"/>
      <c r="J93" s="99"/>
      <c r="K93" s="104"/>
      <c r="L93" s="104"/>
      <c r="M93" s="137"/>
      <c r="N93" s="104"/>
      <c r="O93" s="23"/>
      <c r="P93" s="23"/>
      <c r="Q93" s="140"/>
    </row>
    <row r="94" spans="1:26" x14ac:dyDescent="0.3">
      <c r="B94" s="26"/>
      <c r="C94" s="26"/>
      <c r="D94" s="26"/>
      <c r="E94" s="160"/>
      <c r="F94" s="26"/>
      <c r="G94" s="26"/>
      <c r="H94" s="26"/>
      <c r="I94" s="26"/>
      <c r="J94" s="26"/>
      <c r="K94" s="26"/>
      <c r="L94" s="26"/>
      <c r="M94" s="26"/>
      <c r="N94" s="26"/>
      <c r="O94" s="26"/>
      <c r="P94" s="26"/>
    </row>
    <row r="95" spans="1:26" ht="18" x14ac:dyDescent="0.3">
      <c r="B95" s="56" t="s">
        <v>32</v>
      </c>
      <c r="C95" s="69" t="s">
        <v>243</v>
      </c>
      <c r="H95" s="28"/>
      <c r="I95" s="28"/>
      <c r="J95" s="28"/>
      <c r="K95" s="28"/>
      <c r="L95" s="28"/>
      <c r="M95" s="28"/>
      <c r="N95" s="26"/>
      <c r="O95" s="26"/>
      <c r="P95" s="26"/>
    </row>
    <row r="97" spans="2:17" ht="15" thickBot="1" x14ac:dyDescent="0.35"/>
    <row r="98" spans="2:17" ht="29.4" thickBot="1" x14ac:dyDescent="0.35">
      <c r="B98" s="72" t="s">
        <v>49</v>
      </c>
      <c r="C98" s="73" t="s">
        <v>50</v>
      </c>
      <c r="D98" s="72" t="s">
        <v>51</v>
      </c>
      <c r="E98" s="73" t="s">
        <v>55</v>
      </c>
    </row>
    <row r="99" spans="2:17" x14ac:dyDescent="0.3">
      <c r="B99" s="63" t="s">
        <v>118</v>
      </c>
      <c r="C99" s="66">
        <v>20</v>
      </c>
      <c r="D99" s="66"/>
      <c r="E99" s="205">
        <f>+D99+D100+D101</f>
        <v>30</v>
      </c>
    </row>
    <row r="100" spans="2:17" x14ac:dyDescent="0.3">
      <c r="B100" s="63" t="s">
        <v>119</v>
      </c>
      <c r="C100" s="54">
        <v>30</v>
      </c>
      <c r="D100" s="146">
        <v>30</v>
      </c>
      <c r="E100" s="206"/>
    </row>
    <row r="101" spans="2:17" ht="15" thickBot="1" x14ac:dyDescent="0.35">
      <c r="B101" s="63" t="s">
        <v>120</v>
      </c>
      <c r="C101" s="68">
        <v>40</v>
      </c>
      <c r="D101" s="68">
        <v>0</v>
      </c>
      <c r="E101" s="207"/>
    </row>
    <row r="103" spans="2:17" ht="15" thickBot="1" x14ac:dyDescent="0.35"/>
    <row r="104" spans="2:17" ht="26.4" thickBot="1" x14ac:dyDescent="0.35">
      <c r="B104" s="202" t="s">
        <v>52</v>
      </c>
      <c r="C104" s="203"/>
      <c r="D104" s="203"/>
      <c r="E104" s="203"/>
      <c r="F104" s="203"/>
      <c r="G104" s="203"/>
      <c r="H104" s="203"/>
      <c r="I104" s="203"/>
      <c r="J104" s="203"/>
      <c r="K104" s="203"/>
      <c r="L104" s="203"/>
      <c r="M104" s="203"/>
      <c r="N104" s="204"/>
    </row>
    <row r="106" spans="2:17" ht="43.2" x14ac:dyDescent="0.3">
      <c r="B106" s="108" t="s">
        <v>0</v>
      </c>
      <c r="C106" s="108" t="s">
        <v>39</v>
      </c>
      <c r="D106" s="108" t="s">
        <v>40</v>
      </c>
      <c r="E106" s="108" t="s">
        <v>110</v>
      </c>
      <c r="F106" s="108" t="s">
        <v>112</v>
      </c>
      <c r="G106" s="108" t="s">
        <v>113</v>
      </c>
      <c r="H106" s="108" t="s">
        <v>114</v>
      </c>
      <c r="I106" s="108" t="s">
        <v>111</v>
      </c>
      <c r="J106" s="188" t="s">
        <v>115</v>
      </c>
      <c r="K106" s="189"/>
      <c r="L106" s="190"/>
      <c r="M106" s="108" t="s">
        <v>116</v>
      </c>
      <c r="N106" s="108" t="s">
        <v>41</v>
      </c>
      <c r="O106" s="108" t="s">
        <v>42</v>
      </c>
      <c r="P106" s="188" t="s">
        <v>3</v>
      </c>
      <c r="Q106" s="190"/>
    </row>
    <row r="107" spans="2:17" s="159" customFormat="1" ht="57.6" x14ac:dyDescent="0.3">
      <c r="B107" s="157" t="s">
        <v>123</v>
      </c>
      <c r="C107" s="157">
        <v>1</v>
      </c>
      <c r="D107" s="157" t="s">
        <v>207</v>
      </c>
      <c r="E107" s="157">
        <v>36381498</v>
      </c>
      <c r="F107" s="157" t="s">
        <v>208</v>
      </c>
      <c r="G107" s="157" t="s">
        <v>169</v>
      </c>
      <c r="H107" s="156">
        <v>37246</v>
      </c>
      <c r="I107" s="155">
        <v>55437</v>
      </c>
      <c r="J107" s="157" t="s">
        <v>151</v>
      </c>
      <c r="K107" s="155" t="s">
        <v>209</v>
      </c>
      <c r="L107" s="155" t="s">
        <v>210</v>
      </c>
      <c r="M107" s="157" t="s">
        <v>129</v>
      </c>
      <c r="N107" s="157" t="s">
        <v>129</v>
      </c>
      <c r="O107" s="157" t="s">
        <v>129</v>
      </c>
      <c r="P107" s="219"/>
      <c r="Q107" s="219"/>
    </row>
    <row r="108" spans="2:17" s="159" customFormat="1" ht="28.8" x14ac:dyDescent="0.3">
      <c r="B108" s="157" t="s">
        <v>123</v>
      </c>
      <c r="C108" s="157">
        <v>1</v>
      </c>
      <c r="D108" s="157" t="s">
        <v>211</v>
      </c>
      <c r="E108" s="157">
        <v>36314445</v>
      </c>
      <c r="F108" s="157" t="s">
        <v>212</v>
      </c>
      <c r="G108" s="157" t="s">
        <v>169</v>
      </c>
      <c r="H108" s="156">
        <v>38625</v>
      </c>
      <c r="I108" s="155">
        <v>1333</v>
      </c>
      <c r="J108" s="157" t="s">
        <v>213</v>
      </c>
      <c r="K108" s="155" t="s">
        <v>214</v>
      </c>
      <c r="L108" s="155" t="s">
        <v>215</v>
      </c>
      <c r="M108" s="157" t="s">
        <v>129</v>
      </c>
      <c r="N108" s="157" t="s">
        <v>129</v>
      </c>
      <c r="O108" s="157" t="s">
        <v>129</v>
      </c>
      <c r="P108" s="186"/>
      <c r="Q108" s="187"/>
    </row>
    <row r="109" spans="2:17" s="159" customFormat="1" ht="43.2" x14ac:dyDescent="0.3">
      <c r="B109" s="157" t="s">
        <v>124</v>
      </c>
      <c r="C109" s="157">
        <v>1</v>
      </c>
      <c r="D109" s="157" t="s">
        <v>216</v>
      </c>
      <c r="E109" s="157">
        <v>83233911</v>
      </c>
      <c r="F109" s="157" t="s">
        <v>217</v>
      </c>
      <c r="G109" s="157" t="s">
        <v>169</v>
      </c>
      <c r="H109" s="156">
        <v>33814</v>
      </c>
      <c r="I109" s="155"/>
      <c r="J109" s="157" t="s">
        <v>218</v>
      </c>
      <c r="K109" s="155" t="s">
        <v>219</v>
      </c>
      <c r="L109" s="155" t="s">
        <v>220</v>
      </c>
      <c r="M109" s="157" t="s">
        <v>129</v>
      </c>
      <c r="N109" s="157" t="s">
        <v>129</v>
      </c>
      <c r="O109" s="157" t="s">
        <v>129</v>
      </c>
      <c r="P109" s="186"/>
      <c r="Q109" s="187"/>
    </row>
    <row r="110" spans="2:17" s="159" customFormat="1" ht="45" customHeight="1" x14ac:dyDescent="0.3">
      <c r="B110" s="157" t="s">
        <v>124</v>
      </c>
      <c r="C110" s="157">
        <v>1</v>
      </c>
      <c r="D110" s="157" t="s">
        <v>221</v>
      </c>
      <c r="E110" s="157">
        <v>36150791</v>
      </c>
      <c r="F110" s="157" t="s">
        <v>222</v>
      </c>
      <c r="G110" s="157" t="s">
        <v>169</v>
      </c>
      <c r="H110" s="156">
        <v>30953</v>
      </c>
      <c r="I110" s="155"/>
      <c r="J110" s="157" t="s">
        <v>169</v>
      </c>
      <c r="K110" s="155" t="s">
        <v>223</v>
      </c>
      <c r="L110" s="155" t="s">
        <v>224</v>
      </c>
      <c r="M110" s="157" t="s">
        <v>129</v>
      </c>
      <c r="N110" s="157" t="s">
        <v>129</v>
      </c>
      <c r="O110" s="157" t="s">
        <v>129</v>
      </c>
      <c r="P110" s="186"/>
      <c r="Q110" s="187"/>
    </row>
    <row r="111" spans="2:17" s="159" customFormat="1" ht="57.6" x14ac:dyDescent="0.3">
      <c r="B111" s="157" t="s">
        <v>125</v>
      </c>
      <c r="C111" s="157">
        <v>1</v>
      </c>
      <c r="D111" s="157" t="s">
        <v>225</v>
      </c>
      <c r="E111" s="157">
        <v>7715792</v>
      </c>
      <c r="F111" s="157" t="s">
        <v>226</v>
      </c>
      <c r="G111" s="157" t="s">
        <v>169</v>
      </c>
      <c r="H111" s="156">
        <v>38884</v>
      </c>
      <c r="I111" s="155">
        <v>122214</v>
      </c>
      <c r="J111" s="157" t="s">
        <v>227</v>
      </c>
      <c r="K111" s="155" t="s">
        <v>228</v>
      </c>
      <c r="L111" s="155" t="s">
        <v>226</v>
      </c>
      <c r="M111" s="157" t="s">
        <v>129</v>
      </c>
      <c r="N111" s="157" t="s">
        <v>129</v>
      </c>
      <c r="O111" s="157" t="s">
        <v>129</v>
      </c>
      <c r="P111" s="219"/>
      <c r="Q111" s="219"/>
    </row>
    <row r="114" spans="2:7" ht="15" thickBot="1" x14ac:dyDescent="0.35"/>
    <row r="115" spans="2:7" ht="28.8" x14ac:dyDescent="0.3">
      <c r="B115" s="112" t="s">
        <v>33</v>
      </c>
      <c r="C115" s="112" t="s">
        <v>49</v>
      </c>
      <c r="D115" s="108" t="s">
        <v>50</v>
      </c>
      <c r="E115" s="112" t="s">
        <v>51</v>
      </c>
      <c r="F115" s="73" t="s">
        <v>56</v>
      </c>
      <c r="G115" s="83"/>
    </row>
    <row r="116" spans="2:7" ht="91.2" x14ac:dyDescent="0.3">
      <c r="B116" s="215" t="s">
        <v>53</v>
      </c>
      <c r="C116" s="145" t="s">
        <v>229</v>
      </c>
      <c r="D116" s="146">
        <v>25</v>
      </c>
      <c r="E116" s="146">
        <v>25</v>
      </c>
      <c r="F116" s="216">
        <f>+E116+E117+E118</f>
        <v>60</v>
      </c>
      <c r="G116" s="84"/>
    </row>
    <row r="117" spans="2:7" ht="68.400000000000006" x14ac:dyDescent="0.3">
      <c r="B117" s="215"/>
      <c r="C117" s="145" t="s">
        <v>121</v>
      </c>
      <c r="D117" s="157">
        <v>25</v>
      </c>
      <c r="E117" s="146">
        <v>25</v>
      </c>
      <c r="F117" s="217"/>
      <c r="G117" s="84"/>
    </row>
    <row r="118" spans="2:7" ht="57" x14ac:dyDescent="0.3">
      <c r="B118" s="215"/>
      <c r="C118" s="145" t="s">
        <v>122</v>
      </c>
      <c r="D118" s="146">
        <v>10</v>
      </c>
      <c r="E118" s="146">
        <v>10</v>
      </c>
      <c r="F118" s="218"/>
      <c r="G118" s="84"/>
    </row>
    <row r="119" spans="2:7" x14ac:dyDescent="0.3">
      <c r="C119" s="92"/>
    </row>
    <row r="122" spans="2:7" x14ac:dyDescent="0.3">
      <c r="B122" s="110" t="s">
        <v>57</v>
      </c>
    </row>
    <row r="125" spans="2:7" x14ac:dyDescent="0.3">
      <c r="B125" s="113" t="s">
        <v>33</v>
      </c>
      <c r="C125" s="113" t="s">
        <v>58</v>
      </c>
      <c r="D125" s="112" t="s">
        <v>51</v>
      </c>
      <c r="E125" s="112" t="s">
        <v>16</v>
      </c>
    </row>
    <row r="126" spans="2:7" ht="27.6" x14ac:dyDescent="0.3">
      <c r="B126" s="93" t="s">
        <v>59</v>
      </c>
      <c r="C126" s="94">
        <v>40</v>
      </c>
      <c r="D126" s="146">
        <f>+E99</f>
        <v>30</v>
      </c>
      <c r="E126" s="209">
        <f>+D126+D127</f>
        <v>90</v>
      </c>
    </row>
    <row r="127" spans="2:7" ht="41.4" x14ac:dyDescent="0.3">
      <c r="B127" s="93" t="s">
        <v>60</v>
      </c>
      <c r="C127" s="94">
        <v>60</v>
      </c>
      <c r="D127" s="146">
        <f>+F116</f>
        <v>60</v>
      </c>
      <c r="E127" s="210"/>
    </row>
  </sheetData>
  <mergeCells count="40">
    <mergeCell ref="P108:Q108"/>
    <mergeCell ref="P109:Q109"/>
    <mergeCell ref="P111:Q111"/>
    <mergeCell ref="B116:B118"/>
    <mergeCell ref="F116:F118"/>
    <mergeCell ref="P110:Q110"/>
    <mergeCell ref="E126:E127"/>
    <mergeCell ref="B87:N87"/>
    <mergeCell ref="E99:E101"/>
    <mergeCell ref="B104:N104"/>
    <mergeCell ref="J106:L106"/>
    <mergeCell ref="P74:Q74"/>
    <mergeCell ref="P73:Q73"/>
    <mergeCell ref="P106:Q106"/>
    <mergeCell ref="P107:Q107"/>
    <mergeCell ref="B77:N77"/>
    <mergeCell ref="D80:E80"/>
    <mergeCell ref="D81:E81"/>
    <mergeCell ref="B84:P84"/>
    <mergeCell ref="B67:N67"/>
    <mergeCell ref="J72:L72"/>
    <mergeCell ref="P72:Q72"/>
    <mergeCell ref="C55:N55"/>
    <mergeCell ref="B57:N57"/>
    <mergeCell ref="O60:P60"/>
    <mergeCell ref="O61:P61"/>
    <mergeCell ref="B51:B52"/>
    <mergeCell ref="C51:C52"/>
    <mergeCell ref="D51:E51"/>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3 A65539 IS65539 SO65539 ACK65539 AMG65539 AWC65539 BFY65539 BPU65539 BZQ65539 CJM65539 CTI65539 DDE65539 DNA65539 DWW65539 EGS65539 EQO65539 FAK65539 FKG65539 FUC65539 GDY65539 GNU65539 GXQ65539 HHM65539 HRI65539 IBE65539 ILA65539 IUW65539 JES65539 JOO65539 JYK65539 KIG65539 KSC65539 LBY65539 LLU65539 LVQ65539 MFM65539 MPI65539 MZE65539 NJA65539 NSW65539 OCS65539 OMO65539 OWK65539 PGG65539 PQC65539 PZY65539 QJU65539 QTQ65539 RDM65539 RNI65539 RXE65539 SHA65539 SQW65539 TAS65539 TKO65539 TUK65539 UEG65539 UOC65539 UXY65539 VHU65539 VRQ65539 WBM65539 WLI65539 WVE65539 A131075 IS131075 SO131075 ACK131075 AMG131075 AWC131075 BFY131075 BPU131075 BZQ131075 CJM131075 CTI131075 DDE131075 DNA131075 DWW131075 EGS131075 EQO131075 FAK131075 FKG131075 FUC131075 GDY131075 GNU131075 GXQ131075 HHM131075 HRI131075 IBE131075 ILA131075 IUW131075 JES131075 JOO131075 JYK131075 KIG131075 KSC131075 LBY131075 LLU131075 LVQ131075 MFM131075 MPI131075 MZE131075 NJA131075 NSW131075 OCS131075 OMO131075 OWK131075 PGG131075 PQC131075 PZY131075 QJU131075 QTQ131075 RDM131075 RNI131075 RXE131075 SHA131075 SQW131075 TAS131075 TKO131075 TUK131075 UEG131075 UOC131075 UXY131075 VHU131075 VRQ131075 WBM131075 WLI131075 WVE131075 A196611 IS196611 SO196611 ACK196611 AMG196611 AWC196611 BFY196611 BPU196611 BZQ196611 CJM196611 CTI196611 DDE196611 DNA196611 DWW196611 EGS196611 EQO196611 FAK196611 FKG196611 FUC196611 GDY196611 GNU196611 GXQ196611 HHM196611 HRI196611 IBE196611 ILA196611 IUW196611 JES196611 JOO196611 JYK196611 KIG196611 KSC196611 LBY196611 LLU196611 LVQ196611 MFM196611 MPI196611 MZE196611 NJA196611 NSW196611 OCS196611 OMO196611 OWK196611 PGG196611 PQC196611 PZY196611 QJU196611 QTQ196611 RDM196611 RNI196611 RXE196611 SHA196611 SQW196611 TAS196611 TKO196611 TUK196611 UEG196611 UOC196611 UXY196611 VHU196611 VRQ196611 WBM196611 WLI196611 WVE196611 A262147 IS262147 SO262147 ACK262147 AMG262147 AWC262147 BFY262147 BPU262147 BZQ262147 CJM262147 CTI262147 DDE262147 DNA262147 DWW262147 EGS262147 EQO262147 FAK262147 FKG262147 FUC262147 GDY262147 GNU262147 GXQ262147 HHM262147 HRI262147 IBE262147 ILA262147 IUW262147 JES262147 JOO262147 JYK262147 KIG262147 KSC262147 LBY262147 LLU262147 LVQ262147 MFM262147 MPI262147 MZE262147 NJA262147 NSW262147 OCS262147 OMO262147 OWK262147 PGG262147 PQC262147 PZY262147 QJU262147 QTQ262147 RDM262147 RNI262147 RXE262147 SHA262147 SQW262147 TAS262147 TKO262147 TUK262147 UEG262147 UOC262147 UXY262147 VHU262147 VRQ262147 WBM262147 WLI262147 WVE262147 A327683 IS327683 SO327683 ACK327683 AMG327683 AWC327683 BFY327683 BPU327683 BZQ327683 CJM327683 CTI327683 DDE327683 DNA327683 DWW327683 EGS327683 EQO327683 FAK327683 FKG327683 FUC327683 GDY327683 GNU327683 GXQ327683 HHM327683 HRI327683 IBE327683 ILA327683 IUW327683 JES327683 JOO327683 JYK327683 KIG327683 KSC327683 LBY327683 LLU327683 LVQ327683 MFM327683 MPI327683 MZE327683 NJA327683 NSW327683 OCS327683 OMO327683 OWK327683 PGG327683 PQC327683 PZY327683 QJU327683 QTQ327683 RDM327683 RNI327683 RXE327683 SHA327683 SQW327683 TAS327683 TKO327683 TUK327683 UEG327683 UOC327683 UXY327683 VHU327683 VRQ327683 WBM327683 WLI327683 WVE327683 A393219 IS393219 SO393219 ACK393219 AMG393219 AWC393219 BFY393219 BPU393219 BZQ393219 CJM393219 CTI393219 DDE393219 DNA393219 DWW393219 EGS393219 EQO393219 FAK393219 FKG393219 FUC393219 GDY393219 GNU393219 GXQ393219 HHM393219 HRI393219 IBE393219 ILA393219 IUW393219 JES393219 JOO393219 JYK393219 KIG393219 KSC393219 LBY393219 LLU393219 LVQ393219 MFM393219 MPI393219 MZE393219 NJA393219 NSW393219 OCS393219 OMO393219 OWK393219 PGG393219 PQC393219 PZY393219 QJU393219 QTQ393219 RDM393219 RNI393219 RXE393219 SHA393219 SQW393219 TAS393219 TKO393219 TUK393219 UEG393219 UOC393219 UXY393219 VHU393219 VRQ393219 WBM393219 WLI393219 WVE393219 A458755 IS458755 SO458755 ACK458755 AMG458755 AWC458755 BFY458755 BPU458755 BZQ458755 CJM458755 CTI458755 DDE458755 DNA458755 DWW458755 EGS458755 EQO458755 FAK458755 FKG458755 FUC458755 GDY458755 GNU458755 GXQ458755 HHM458755 HRI458755 IBE458755 ILA458755 IUW458755 JES458755 JOO458755 JYK458755 KIG458755 KSC458755 LBY458755 LLU458755 LVQ458755 MFM458755 MPI458755 MZE458755 NJA458755 NSW458755 OCS458755 OMO458755 OWK458755 PGG458755 PQC458755 PZY458755 QJU458755 QTQ458755 RDM458755 RNI458755 RXE458755 SHA458755 SQW458755 TAS458755 TKO458755 TUK458755 UEG458755 UOC458755 UXY458755 VHU458755 VRQ458755 WBM458755 WLI458755 WVE458755 A524291 IS524291 SO524291 ACK524291 AMG524291 AWC524291 BFY524291 BPU524291 BZQ524291 CJM524291 CTI524291 DDE524291 DNA524291 DWW524291 EGS524291 EQO524291 FAK524291 FKG524291 FUC524291 GDY524291 GNU524291 GXQ524291 HHM524291 HRI524291 IBE524291 ILA524291 IUW524291 JES524291 JOO524291 JYK524291 KIG524291 KSC524291 LBY524291 LLU524291 LVQ524291 MFM524291 MPI524291 MZE524291 NJA524291 NSW524291 OCS524291 OMO524291 OWK524291 PGG524291 PQC524291 PZY524291 QJU524291 QTQ524291 RDM524291 RNI524291 RXE524291 SHA524291 SQW524291 TAS524291 TKO524291 TUK524291 UEG524291 UOC524291 UXY524291 VHU524291 VRQ524291 WBM524291 WLI524291 WVE524291 A589827 IS589827 SO589827 ACK589827 AMG589827 AWC589827 BFY589827 BPU589827 BZQ589827 CJM589827 CTI589827 DDE589827 DNA589827 DWW589827 EGS589827 EQO589827 FAK589827 FKG589827 FUC589827 GDY589827 GNU589827 GXQ589827 HHM589827 HRI589827 IBE589827 ILA589827 IUW589827 JES589827 JOO589827 JYK589827 KIG589827 KSC589827 LBY589827 LLU589827 LVQ589827 MFM589827 MPI589827 MZE589827 NJA589827 NSW589827 OCS589827 OMO589827 OWK589827 PGG589827 PQC589827 PZY589827 QJU589827 QTQ589827 RDM589827 RNI589827 RXE589827 SHA589827 SQW589827 TAS589827 TKO589827 TUK589827 UEG589827 UOC589827 UXY589827 VHU589827 VRQ589827 WBM589827 WLI589827 WVE589827 A655363 IS655363 SO655363 ACK655363 AMG655363 AWC655363 BFY655363 BPU655363 BZQ655363 CJM655363 CTI655363 DDE655363 DNA655363 DWW655363 EGS655363 EQO655363 FAK655363 FKG655363 FUC655363 GDY655363 GNU655363 GXQ655363 HHM655363 HRI655363 IBE655363 ILA655363 IUW655363 JES655363 JOO655363 JYK655363 KIG655363 KSC655363 LBY655363 LLU655363 LVQ655363 MFM655363 MPI655363 MZE655363 NJA655363 NSW655363 OCS655363 OMO655363 OWK655363 PGG655363 PQC655363 PZY655363 QJU655363 QTQ655363 RDM655363 RNI655363 RXE655363 SHA655363 SQW655363 TAS655363 TKO655363 TUK655363 UEG655363 UOC655363 UXY655363 VHU655363 VRQ655363 WBM655363 WLI655363 WVE655363 A720899 IS720899 SO720899 ACK720899 AMG720899 AWC720899 BFY720899 BPU720899 BZQ720899 CJM720899 CTI720899 DDE720899 DNA720899 DWW720899 EGS720899 EQO720899 FAK720899 FKG720899 FUC720899 GDY720899 GNU720899 GXQ720899 HHM720899 HRI720899 IBE720899 ILA720899 IUW720899 JES720899 JOO720899 JYK720899 KIG720899 KSC720899 LBY720899 LLU720899 LVQ720899 MFM720899 MPI720899 MZE720899 NJA720899 NSW720899 OCS720899 OMO720899 OWK720899 PGG720899 PQC720899 PZY720899 QJU720899 QTQ720899 RDM720899 RNI720899 RXE720899 SHA720899 SQW720899 TAS720899 TKO720899 TUK720899 UEG720899 UOC720899 UXY720899 VHU720899 VRQ720899 WBM720899 WLI720899 WVE720899 A786435 IS786435 SO786435 ACK786435 AMG786435 AWC786435 BFY786435 BPU786435 BZQ786435 CJM786435 CTI786435 DDE786435 DNA786435 DWW786435 EGS786435 EQO786435 FAK786435 FKG786435 FUC786435 GDY786435 GNU786435 GXQ786435 HHM786435 HRI786435 IBE786435 ILA786435 IUW786435 JES786435 JOO786435 JYK786435 KIG786435 KSC786435 LBY786435 LLU786435 LVQ786435 MFM786435 MPI786435 MZE786435 NJA786435 NSW786435 OCS786435 OMO786435 OWK786435 PGG786435 PQC786435 PZY786435 QJU786435 QTQ786435 RDM786435 RNI786435 RXE786435 SHA786435 SQW786435 TAS786435 TKO786435 TUK786435 UEG786435 UOC786435 UXY786435 VHU786435 VRQ786435 WBM786435 WLI786435 WVE786435 A851971 IS851971 SO851971 ACK851971 AMG851971 AWC851971 BFY851971 BPU851971 BZQ851971 CJM851971 CTI851971 DDE851971 DNA851971 DWW851971 EGS851971 EQO851971 FAK851971 FKG851971 FUC851971 GDY851971 GNU851971 GXQ851971 HHM851971 HRI851971 IBE851971 ILA851971 IUW851971 JES851971 JOO851971 JYK851971 KIG851971 KSC851971 LBY851971 LLU851971 LVQ851971 MFM851971 MPI851971 MZE851971 NJA851971 NSW851971 OCS851971 OMO851971 OWK851971 PGG851971 PQC851971 PZY851971 QJU851971 QTQ851971 RDM851971 RNI851971 RXE851971 SHA851971 SQW851971 TAS851971 TKO851971 TUK851971 UEG851971 UOC851971 UXY851971 VHU851971 VRQ851971 WBM851971 WLI851971 WVE851971 A917507 IS917507 SO917507 ACK917507 AMG917507 AWC917507 BFY917507 BPU917507 BZQ917507 CJM917507 CTI917507 DDE917507 DNA917507 DWW917507 EGS917507 EQO917507 FAK917507 FKG917507 FUC917507 GDY917507 GNU917507 GXQ917507 HHM917507 HRI917507 IBE917507 ILA917507 IUW917507 JES917507 JOO917507 JYK917507 KIG917507 KSC917507 LBY917507 LLU917507 LVQ917507 MFM917507 MPI917507 MZE917507 NJA917507 NSW917507 OCS917507 OMO917507 OWK917507 PGG917507 PQC917507 PZY917507 QJU917507 QTQ917507 RDM917507 RNI917507 RXE917507 SHA917507 SQW917507 TAS917507 TKO917507 TUK917507 UEG917507 UOC917507 UXY917507 VHU917507 VRQ917507 WBM917507 WLI917507 WVE917507 A983043 IS983043 SO983043 ACK983043 AMG983043 AWC983043 BFY983043 BPU983043 BZQ983043 CJM983043 CTI983043 DDE983043 DNA983043 DWW983043 EGS983043 EQO983043 FAK983043 FKG983043 FUC983043 GDY983043 GNU983043 GXQ983043 HHM983043 HRI983043 IBE983043 ILA983043 IUW983043 JES983043 JOO983043 JYK983043 KIG983043 KSC983043 LBY983043 LLU983043 LVQ983043 MFM983043 MPI983043 MZE983043 NJA983043 NSW983043 OCS983043 OMO983043 OWK983043 PGG983043 PQC983043 PZY983043 QJU983043 QTQ983043 RDM983043 RNI983043 RXE983043 SHA983043 SQW983043 TAS983043 TKO983043 TUK983043 UEG983043 UOC983043 UXY983043 VHU983043 VRQ983043 WBM983043 WLI98304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3 WLL983043 C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C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C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C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C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C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C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C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C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C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C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C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C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C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C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paperSize="9" orientation="portrait" r:id="rId1"/>
  <ignoredErrors>
    <ignoredError sqref="C9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5"/>
  <sheetViews>
    <sheetView topLeftCell="K111" zoomScaleNormal="100" workbookViewId="0">
      <selection activeCell="B108" sqref="B108"/>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6" width="30.109375" style="6" customWidth="1"/>
    <col min="7" max="7" width="29.6640625" style="6" customWidth="1"/>
    <col min="8" max="8" width="24.5546875" style="6" customWidth="1"/>
    <col min="9" max="9" width="23" style="6" customWidth="1"/>
    <col min="10" max="10" width="22.44140625" style="6" customWidth="1"/>
    <col min="11" max="11" width="19.8867187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27.886718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94" t="s">
        <v>63</v>
      </c>
      <c r="C2" s="195"/>
      <c r="D2" s="195"/>
      <c r="E2" s="195"/>
      <c r="F2" s="195"/>
      <c r="G2" s="195"/>
      <c r="H2" s="195"/>
      <c r="I2" s="195"/>
      <c r="J2" s="195"/>
      <c r="K2" s="195"/>
      <c r="L2" s="195"/>
      <c r="M2" s="195"/>
      <c r="N2" s="195"/>
      <c r="O2" s="195"/>
      <c r="P2" s="195"/>
    </row>
    <row r="4" spans="2:16" ht="25.8" x14ac:dyDescent="0.3">
      <c r="B4" s="194" t="s">
        <v>48</v>
      </c>
      <c r="C4" s="195"/>
      <c r="D4" s="195"/>
      <c r="E4" s="195"/>
      <c r="F4" s="195"/>
      <c r="G4" s="195"/>
      <c r="H4" s="195"/>
      <c r="I4" s="195"/>
      <c r="J4" s="195"/>
      <c r="K4" s="195"/>
      <c r="L4" s="195"/>
      <c r="M4" s="195"/>
      <c r="N4" s="195"/>
      <c r="O4" s="195"/>
      <c r="P4" s="195"/>
    </row>
    <row r="5" spans="2:16" ht="15" thickBot="1" x14ac:dyDescent="0.35"/>
    <row r="6" spans="2:16" ht="21.6" thickBot="1" x14ac:dyDescent="0.35">
      <c r="B6" s="8" t="s">
        <v>4</v>
      </c>
      <c r="C6" s="198" t="s">
        <v>151</v>
      </c>
      <c r="D6" s="198"/>
      <c r="E6" s="198"/>
      <c r="F6" s="198"/>
      <c r="G6" s="198"/>
      <c r="H6" s="198"/>
      <c r="I6" s="198"/>
      <c r="J6" s="198"/>
      <c r="K6" s="198"/>
      <c r="L6" s="198"/>
      <c r="M6" s="198"/>
      <c r="N6" s="199"/>
    </row>
    <row r="7" spans="2:16" ht="16.2" thickBot="1" x14ac:dyDescent="0.35">
      <c r="B7" s="9" t="s">
        <v>5</v>
      </c>
      <c r="C7" s="198"/>
      <c r="D7" s="198"/>
      <c r="E7" s="198"/>
      <c r="F7" s="198"/>
      <c r="G7" s="198"/>
      <c r="H7" s="198"/>
      <c r="I7" s="198"/>
      <c r="J7" s="198"/>
      <c r="K7" s="198"/>
      <c r="L7" s="198"/>
      <c r="M7" s="198"/>
      <c r="N7" s="199"/>
    </row>
    <row r="8" spans="2:16" ht="16.2" thickBot="1" x14ac:dyDescent="0.35">
      <c r="B8" s="9" t="s">
        <v>6</v>
      </c>
      <c r="C8" s="198"/>
      <c r="D8" s="198"/>
      <c r="E8" s="198"/>
      <c r="F8" s="198"/>
      <c r="G8" s="198"/>
      <c r="H8" s="198"/>
      <c r="I8" s="198"/>
      <c r="J8" s="198"/>
      <c r="K8" s="198"/>
      <c r="L8" s="198"/>
      <c r="M8" s="198"/>
      <c r="N8" s="199"/>
    </row>
    <row r="9" spans="2:16" ht="16.2" thickBot="1" x14ac:dyDescent="0.35">
      <c r="B9" s="9" t="s">
        <v>7</v>
      </c>
      <c r="C9" s="198"/>
      <c r="D9" s="198"/>
      <c r="E9" s="198"/>
      <c r="F9" s="198"/>
      <c r="G9" s="198"/>
      <c r="H9" s="198"/>
      <c r="I9" s="198"/>
      <c r="J9" s="198"/>
      <c r="K9" s="198"/>
      <c r="L9" s="198"/>
      <c r="M9" s="198"/>
      <c r="N9" s="199"/>
    </row>
    <row r="10" spans="2:16" ht="16.2" thickBot="1" x14ac:dyDescent="0.35">
      <c r="B10" s="9" t="s">
        <v>8</v>
      </c>
      <c r="C10" s="200">
        <v>3</v>
      </c>
      <c r="D10" s="200"/>
      <c r="E10" s="201"/>
      <c r="F10" s="30"/>
      <c r="G10" s="30"/>
      <c r="H10" s="30"/>
      <c r="I10" s="30"/>
      <c r="J10" s="30"/>
      <c r="K10" s="30"/>
      <c r="L10" s="30"/>
      <c r="M10" s="30"/>
      <c r="N10" s="31"/>
    </row>
    <row r="11" spans="2:16" ht="16.2" thickBot="1" x14ac:dyDescent="0.35">
      <c r="B11" s="11" t="s">
        <v>9</v>
      </c>
      <c r="C11" s="12">
        <v>41972</v>
      </c>
      <c r="D11" s="13"/>
      <c r="E11" s="13"/>
      <c r="F11" s="13"/>
      <c r="G11" s="13"/>
      <c r="H11" s="13"/>
      <c r="I11" s="13"/>
      <c r="J11" s="13"/>
      <c r="K11" s="13"/>
      <c r="L11" s="13"/>
      <c r="M11" s="13"/>
      <c r="N11" s="14"/>
    </row>
    <row r="12" spans="2:16" ht="15.6" x14ac:dyDescent="0.3">
      <c r="B12" s="10"/>
      <c r="C12" s="15"/>
      <c r="D12" s="16"/>
      <c r="E12" s="16"/>
      <c r="F12" s="16"/>
      <c r="G12" s="16"/>
      <c r="H12" s="16"/>
      <c r="I12" s="95"/>
      <c r="J12" s="95"/>
      <c r="K12" s="95"/>
      <c r="L12" s="95"/>
      <c r="M12" s="95"/>
      <c r="N12" s="16"/>
    </row>
    <row r="13" spans="2:16" x14ac:dyDescent="0.3">
      <c r="I13" s="95"/>
      <c r="J13" s="95"/>
      <c r="K13" s="95"/>
      <c r="L13" s="95"/>
      <c r="M13" s="95"/>
      <c r="N13" s="96"/>
    </row>
    <row r="14" spans="2:16" x14ac:dyDescent="0.3">
      <c r="B14" s="213" t="s">
        <v>95</v>
      </c>
      <c r="C14" s="213"/>
      <c r="D14" s="147" t="s">
        <v>12</v>
      </c>
      <c r="E14" s="147" t="s">
        <v>13</v>
      </c>
      <c r="F14" s="147" t="s">
        <v>29</v>
      </c>
      <c r="G14" s="81"/>
      <c r="I14" s="34"/>
      <c r="J14" s="34"/>
      <c r="K14" s="34"/>
      <c r="L14" s="34"/>
      <c r="M14" s="34"/>
      <c r="N14" s="96"/>
    </row>
    <row r="15" spans="2:16" x14ac:dyDescent="0.3">
      <c r="B15" s="213"/>
      <c r="C15" s="213"/>
      <c r="D15" s="147">
        <v>3</v>
      </c>
      <c r="E15" s="32">
        <v>1019558944</v>
      </c>
      <c r="F15" s="149">
        <v>464</v>
      </c>
      <c r="G15" s="82"/>
      <c r="I15" s="35"/>
      <c r="J15" s="35"/>
      <c r="K15" s="35"/>
      <c r="L15" s="35"/>
      <c r="M15" s="35"/>
      <c r="N15" s="96"/>
    </row>
    <row r="16" spans="2:16" x14ac:dyDescent="0.3">
      <c r="B16" s="213"/>
      <c r="C16" s="213"/>
      <c r="D16" s="147"/>
      <c r="E16" s="32"/>
      <c r="F16" s="32"/>
      <c r="G16" s="82"/>
      <c r="I16" s="35"/>
      <c r="J16" s="35"/>
      <c r="K16" s="35"/>
      <c r="L16" s="35"/>
      <c r="M16" s="35"/>
      <c r="N16" s="96"/>
    </row>
    <row r="17" spans="1:14" x14ac:dyDescent="0.3">
      <c r="B17" s="213"/>
      <c r="C17" s="213"/>
      <c r="D17" s="147"/>
      <c r="E17" s="32"/>
      <c r="F17" s="32"/>
      <c r="G17" s="82"/>
      <c r="I17" s="35"/>
      <c r="J17" s="35"/>
      <c r="K17" s="35"/>
      <c r="L17" s="35"/>
      <c r="M17" s="35"/>
      <c r="N17" s="96"/>
    </row>
    <row r="18" spans="1:14" x14ac:dyDescent="0.3">
      <c r="B18" s="213"/>
      <c r="C18" s="213"/>
      <c r="D18" s="147"/>
      <c r="E18" s="33"/>
      <c r="F18" s="32"/>
      <c r="G18" s="82"/>
      <c r="H18" s="19"/>
      <c r="I18" s="35"/>
      <c r="J18" s="35"/>
      <c r="K18" s="35"/>
      <c r="L18" s="35"/>
      <c r="M18" s="35"/>
      <c r="N18" s="17"/>
    </row>
    <row r="19" spans="1:14" x14ac:dyDescent="0.3">
      <c r="B19" s="213"/>
      <c r="C19" s="213"/>
      <c r="D19" s="147"/>
      <c r="E19" s="33"/>
      <c r="F19" s="32"/>
      <c r="G19" s="82"/>
      <c r="H19" s="19"/>
      <c r="I19" s="37"/>
      <c r="J19" s="37"/>
      <c r="K19" s="37"/>
      <c r="L19" s="37"/>
      <c r="M19" s="37"/>
      <c r="N19" s="17"/>
    </row>
    <row r="20" spans="1:14" x14ac:dyDescent="0.3">
      <c r="B20" s="213"/>
      <c r="C20" s="213"/>
      <c r="D20" s="147"/>
      <c r="E20" s="33"/>
      <c r="F20" s="32"/>
      <c r="G20" s="82"/>
      <c r="H20" s="19"/>
      <c r="I20" s="95"/>
      <c r="J20" s="95"/>
      <c r="K20" s="95"/>
      <c r="L20" s="95"/>
      <c r="M20" s="95"/>
      <c r="N20" s="17"/>
    </row>
    <row r="21" spans="1:14" x14ac:dyDescent="0.3">
      <c r="B21" s="213"/>
      <c r="C21" s="213"/>
      <c r="D21" s="147"/>
      <c r="E21" s="33"/>
      <c r="F21" s="32"/>
      <c r="G21" s="82"/>
      <c r="H21" s="19"/>
      <c r="I21" s="95"/>
      <c r="J21" s="95"/>
      <c r="K21" s="95"/>
      <c r="L21" s="95"/>
      <c r="M21" s="95"/>
      <c r="N21" s="17"/>
    </row>
    <row r="22" spans="1:14" ht="15" thickBot="1" x14ac:dyDescent="0.35">
      <c r="B22" s="196" t="s">
        <v>14</v>
      </c>
      <c r="C22" s="197"/>
      <c r="D22" s="147">
        <f>SUM(D15:D21)</f>
        <v>3</v>
      </c>
      <c r="E22" s="60">
        <f>SUM(E15:E21)</f>
        <v>1019558944</v>
      </c>
      <c r="F22" s="150">
        <f>SUM(F15)</f>
        <v>464</v>
      </c>
      <c r="G22" s="82"/>
      <c r="H22" s="19"/>
      <c r="I22" s="95"/>
      <c r="J22" s="95"/>
      <c r="K22" s="95"/>
      <c r="L22" s="95"/>
      <c r="M22" s="95"/>
      <c r="N22" s="17"/>
    </row>
    <row r="23" spans="1:14" ht="29.4" thickBot="1" x14ac:dyDescent="0.35">
      <c r="A23" s="39"/>
      <c r="B23" s="50" t="s">
        <v>15</v>
      </c>
      <c r="C23" s="50" t="s">
        <v>96</v>
      </c>
      <c r="E23" s="34"/>
      <c r="F23" s="34"/>
      <c r="G23" s="34"/>
      <c r="H23" s="34"/>
      <c r="I23" s="7"/>
      <c r="J23" s="7"/>
      <c r="K23" s="7"/>
      <c r="L23" s="7"/>
      <c r="M23" s="7"/>
    </row>
    <row r="24" spans="1:14" ht="15" thickBot="1" x14ac:dyDescent="0.35">
      <c r="A24" s="40">
        <v>1</v>
      </c>
      <c r="C24" s="42">
        <v>371</v>
      </c>
      <c r="D24" s="38"/>
      <c r="E24" s="41">
        <f>E22</f>
        <v>1019558944</v>
      </c>
      <c r="F24" s="36"/>
      <c r="G24" s="36"/>
      <c r="H24" s="36"/>
      <c r="I24" s="20"/>
      <c r="J24" s="20"/>
      <c r="K24" s="20"/>
      <c r="L24" s="20"/>
      <c r="M24" s="20"/>
    </row>
    <row r="25" spans="1:14" x14ac:dyDescent="0.3">
      <c r="A25" s="87"/>
      <c r="C25" s="88"/>
      <c r="D25" s="35"/>
      <c r="E25" s="89"/>
      <c r="F25" s="36"/>
      <c r="G25" s="36"/>
      <c r="H25" s="36"/>
      <c r="I25" s="20"/>
      <c r="J25" s="20"/>
      <c r="K25" s="20"/>
      <c r="L25" s="20"/>
      <c r="M25" s="20"/>
    </row>
    <row r="26" spans="1:14" x14ac:dyDescent="0.3">
      <c r="A26" s="87"/>
      <c r="C26" s="88"/>
      <c r="D26" s="35"/>
      <c r="E26" s="89"/>
      <c r="F26" s="36"/>
      <c r="G26" s="36"/>
      <c r="H26" s="36"/>
      <c r="I26" s="20"/>
      <c r="J26" s="20"/>
      <c r="K26" s="20"/>
      <c r="L26" s="20"/>
      <c r="M26" s="20"/>
    </row>
    <row r="27" spans="1:14" x14ac:dyDescent="0.3">
      <c r="A27" s="87"/>
      <c r="B27" s="110" t="s">
        <v>128</v>
      </c>
      <c r="C27" s="92"/>
      <c r="D27" s="92"/>
      <c r="E27" s="92"/>
      <c r="F27" s="92"/>
      <c r="G27" s="92"/>
      <c r="H27" s="92"/>
      <c r="I27" s="95"/>
      <c r="J27" s="95"/>
      <c r="K27" s="95"/>
      <c r="L27" s="95"/>
      <c r="M27" s="95"/>
      <c r="N27" s="96"/>
    </row>
    <row r="28" spans="1:14" x14ac:dyDescent="0.3">
      <c r="A28" s="87"/>
      <c r="B28" s="92"/>
      <c r="C28" s="92"/>
      <c r="D28" s="92"/>
      <c r="E28" s="92"/>
      <c r="F28" s="92"/>
      <c r="G28" s="92"/>
      <c r="H28" s="92"/>
      <c r="I28" s="95"/>
      <c r="J28" s="95"/>
      <c r="K28" s="95"/>
      <c r="L28" s="95"/>
      <c r="M28" s="95"/>
      <c r="N28" s="96"/>
    </row>
    <row r="29" spans="1:14" x14ac:dyDescent="0.3">
      <c r="A29" s="87"/>
      <c r="B29" s="113" t="s">
        <v>33</v>
      </c>
      <c r="C29" s="113" t="s">
        <v>129</v>
      </c>
      <c r="D29" s="113" t="s">
        <v>130</v>
      </c>
      <c r="E29" s="92"/>
      <c r="F29" s="92"/>
      <c r="G29" s="92"/>
      <c r="H29" s="92"/>
      <c r="I29" s="95"/>
      <c r="J29" s="95"/>
      <c r="K29" s="95"/>
      <c r="L29" s="95"/>
      <c r="M29" s="95"/>
      <c r="N29" s="96"/>
    </row>
    <row r="30" spans="1:14" x14ac:dyDescent="0.3">
      <c r="A30" s="87"/>
      <c r="B30" s="109" t="s">
        <v>131</v>
      </c>
      <c r="C30" s="146" t="s">
        <v>152</v>
      </c>
      <c r="D30" s="163"/>
      <c r="E30" s="92"/>
      <c r="F30" s="92"/>
      <c r="G30" s="92"/>
      <c r="H30" s="92"/>
      <c r="I30" s="95"/>
      <c r="J30" s="95"/>
      <c r="K30" s="95"/>
      <c r="L30" s="95"/>
      <c r="M30" s="95"/>
      <c r="N30" s="96"/>
    </row>
    <row r="31" spans="1:14" x14ac:dyDescent="0.3">
      <c r="A31" s="87"/>
      <c r="B31" s="109" t="s">
        <v>132</v>
      </c>
      <c r="C31" s="146" t="s">
        <v>152</v>
      </c>
      <c r="D31" s="163"/>
      <c r="E31" s="92"/>
      <c r="F31" s="92"/>
      <c r="G31" s="92"/>
      <c r="H31" s="92"/>
      <c r="I31" s="95"/>
      <c r="J31" s="95"/>
      <c r="K31" s="95"/>
      <c r="L31" s="95"/>
      <c r="M31" s="95"/>
      <c r="N31" s="96"/>
    </row>
    <row r="32" spans="1:14" x14ac:dyDescent="0.3">
      <c r="A32" s="87"/>
      <c r="B32" s="109" t="s">
        <v>133</v>
      </c>
      <c r="C32" s="146" t="s">
        <v>152</v>
      </c>
      <c r="D32" s="163"/>
      <c r="E32" s="92"/>
      <c r="F32" s="92"/>
      <c r="G32" s="92"/>
      <c r="H32" s="92"/>
      <c r="I32" s="95"/>
      <c r="J32" s="95"/>
      <c r="K32" s="95"/>
      <c r="L32" s="95"/>
      <c r="M32" s="95"/>
      <c r="N32" s="96"/>
    </row>
    <row r="33" spans="1:17" x14ac:dyDescent="0.3">
      <c r="A33" s="87"/>
      <c r="B33" s="109" t="s">
        <v>134</v>
      </c>
      <c r="C33" s="146" t="s">
        <v>152</v>
      </c>
      <c r="D33" s="163"/>
      <c r="E33" s="92"/>
      <c r="F33" s="92"/>
      <c r="G33" s="92"/>
      <c r="H33" s="92"/>
      <c r="I33" s="95"/>
      <c r="J33" s="95"/>
      <c r="K33" s="95"/>
      <c r="L33" s="95"/>
      <c r="M33" s="95"/>
      <c r="N33" s="96"/>
    </row>
    <row r="34" spans="1:17" x14ac:dyDescent="0.3">
      <c r="A34" s="87"/>
      <c r="B34" s="92"/>
      <c r="C34" s="92"/>
      <c r="D34" s="92"/>
      <c r="E34" s="92"/>
      <c r="F34" s="92"/>
      <c r="G34" s="92"/>
      <c r="H34" s="92"/>
      <c r="I34" s="95"/>
      <c r="J34" s="95"/>
      <c r="K34" s="95"/>
      <c r="L34" s="95"/>
      <c r="M34" s="95"/>
      <c r="N34" s="96"/>
    </row>
    <row r="35" spans="1:17" x14ac:dyDescent="0.3">
      <c r="A35" s="87"/>
      <c r="B35" s="92"/>
      <c r="C35" s="92"/>
      <c r="D35" s="92"/>
      <c r="E35" s="92"/>
      <c r="F35" s="92"/>
      <c r="G35" s="92"/>
      <c r="H35" s="92"/>
      <c r="I35" s="95"/>
      <c r="J35" s="95"/>
      <c r="K35" s="95"/>
      <c r="L35" s="95"/>
      <c r="M35" s="95"/>
      <c r="N35" s="96"/>
    </row>
    <row r="36" spans="1:17" x14ac:dyDescent="0.3">
      <c r="A36" s="87"/>
      <c r="B36" s="110" t="s">
        <v>135</v>
      </c>
      <c r="C36" s="92"/>
      <c r="D36" s="92"/>
      <c r="E36" s="92"/>
      <c r="F36" s="92"/>
      <c r="G36" s="92"/>
      <c r="H36" s="92"/>
      <c r="I36" s="95"/>
      <c r="J36" s="95"/>
      <c r="K36" s="95"/>
      <c r="L36" s="95"/>
      <c r="M36" s="95"/>
      <c r="N36" s="96"/>
    </row>
    <row r="37" spans="1:17" x14ac:dyDescent="0.3">
      <c r="A37" s="87"/>
      <c r="B37" s="92"/>
      <c r="C37" s="92"/>
      <c r="D37" s="92"/>
      <c r="E37" s="92"/>
      <c r="F37" s="92"/>
      <c r="G37" s="92"/>
      <c r="H37" s="92"/>
      <c r="I37" s="95"/>
      <c r="J37" s="95"/>
      <c r="K37" s="95"/>
      <c r="L37" s="95"/>
      <c r="M37" s="95"/>
      <c r="N37" s="96"/>
    </row>
    <row r="38" spans="1:17" x14ac:dyDescent="0.3">
      <c r="A38" s="87"/>
      <c r="B38" s="92"/>
      <c r="C38" s="92"/>
      <c r="D38" s="92"/>
      <c r="E38" s="92"/>
      <c r="F38" s="92"/>
      <c r="G38" s="92"/>
      <c r="H38" s="92"/>
      <c r="I38" s="95"/>
      <c r="J38" s="95"/>
      <c r="K38" s="95"/>
      <c r="L38" s="95"/>
      <c r="M38" s="95"/>
      <c r="N38" s="96"/>
    </row>
    <row r="39" spans="1:17" x14ac:dyDescent="0.3">
      <c r="A39" s="87"/>
      <c r="B39" s="113" t="s">
        <v>33</v>
      </c>
      <c r="C39" s="113" t="s">
        <v>58</v>
      </c>
      <c r="D39" s="112" t="s">
        <v>51</v>
      </c>
      <c r="E39" s="112" t="s">
        <v>16</v>
      </c>
      <c r="F39" s="92"/>
      <c r="G39" s="92"/>
      <c r="H39" s="92"/>
      <c r="I39" s="95"/>
      <c r="J39" s="95"/>
      <c r="K39" s="95"/>
      <c r="L39" s="95"/>
      <c r="M39" s="95"/>
      <c r="N39" s="96"/>
    </row>
    <row r="40" spans="1:17" ht="27.6" x14ac:dyDescent="0.3">
      <c r="A40" s="87"/>
      <c r="B40" s="93" t="s">
        <v>136</v>
      </c>
      <c r="C40" s="94">
        <v>40</v>
      </c>
      <c r="D40" s="146">
        <v>30</v>
      </c>
      <c r="E40" s="209">
        <f>+D40+D41</f>
        <v>90</v>
      </c>
      <c r="F40" s="92"/>
      <c r="G40" s="92"/>
      <c r="H40" s="92"/>
      <c r="I40" s="95"/>
      <c r="J40" s="95"/>
      <c r="K40" s="95"/>
      <c r="L40" s="95"/>
      <c r="M40" s="95"/>
      <c r="N40" s="96"/>
    </row>
    <row r="41" spans="1:17" ht="41.4" x14ac:dyDescent="0.3">
      <c r="A41" s="87"/>
      <c r="B41" s="93" t="s">
        <v>137</v>
      </c>
      <c r="C41" s="94">
        <v>60</v>
      </c>
      <c r="D41" s="146">
        <v>60</v>
      </c>
      <c r="E41" s="210"/>
      <c r="F41" s="92"/>
      <c r="G41" s="92"/>
      <c r="H41" s="92"/>
      <c r="I41" s="95"/>
      <c r="J41" s="95"/>
      <c r="K41" s="95"/>
      <c r="L41" s="95"/>
      <c r="M41" s="95"/>
      <c r="N41" s="96"/>
    </row>
    <row r="42" spans="1:17" x14ac:dyDescent="0.3">
      <c r="A42" s="87"/>
      <c r="C42" s="88"/>
      <c r="D42" s="35"/>
      <c r="E42" s="89"/>
      <c r="F42" s="36"/>
      <c r="G42" s="36"/>
      <c r="H42" s="36"/>
      <c r="I42" s="20"/>
      <c r="J42" s="20"/>
      <c r="K42" s="20"/>
      <c r="L42" s="20"/>
      <c r="M42" s="20"/>
    </row>
    <row r="43" spans="1:17" x14ac:dyDescent="0.3">
      <c r="A43" s="87"/>
      <c r="C43" s="88"/>
      <c r="D43" s="35"/>
      <c r="E43" s="89"/>
      <c r="F43" s="36"/>
      <c r="G43" s="36"/>
      <c r="H43" s="36"/>
      <c r="I43" s="20"/>
      <c r="J43" s="20"/>
      <c r="K43" s="20"/>
      <c r="L43" s="20"/>
      <c r="M43" s="20"/>
    </row>
    <row r="44" spans="1:17" x14ac:dyDescent="0.3">
      <c r="A44" s="87"/>
      <c r="C44" s="88"/>
      <c r="D44" s="35"/>
      <c r="E44" s="89"/>
      <c r="F44" s="36"/>
      <c r="G44" s="36"/>
      <c r="H44" s="36"/>
      <c r="I44" s="20"/>
      <c r="J44" s="20"/>
      <c r="K44" s="20"/>
      <c r="L44" s="20"/>
      <c r="M44" s="20"/>
    </row>
    <row r="45" spans="1:17" ht="15" thickBot="1" x14ac:dyDescent="0.35">
      <c r="M45" s="191" t="s">
        <v>35</v>
      </c>
      <c r="N45" s="191"/>
    </row>
    <row r="46" spans="1:17" x14ac:dyDescent="0.3">
      <c r="B46" s="110" t="s">
        <v>30</v>
      </c>
      <c r="M46" s="61"/>
      <c r="N46" s="61"/>
    </row>
    <row r="47" spans="1:17" ht="15" thickBot="1" x14ac:dyDescent="0.35">
      <c r="M47" s="61"/>
      <c r="N47" s="61"/>
    </row>
    <row r="48" spans="1:17" s="95" customFormat="1" ht="57.6" x14ac:dyDescent="0.3">
      <c r="B48" s="106" t="s">
        <v>138</v>
      </c>
      <c r="C48" s="106" t="s">
        <v>139</v>
      </c>
      <c r="D48" s="106" t="s">
        <v>140</v>
      </c>
      <c r="E48" s="106" t="s">
        <v>45</v>
      </c>
      <c r="F48" s="106" t="s">
        <v>22</v>
      </c>
      <c r="G48" s="106" t="s">
        <v>97</v>
      </c>
      <c r="H48" s="106" t="s">
        <v>17</v>
      </c>
      <c r="I48" s="106" t="s">
        <v>10</v>
      </c>
      <c r="J48" s="106" t="s">
        <v>31</v>
      </c>
      <c r="K48" s="106" t="s">
        <v>61</v>
      </c>
      <c r="L48" s="106" t="s">
        <v>20</v>
      </c>
      <c r="M48" s="91" t="s">
        <v>26</v>
      </c>
      <c r="N48" s="106" t="s">
        <v>141</v>
      </c>
      <c r="O48" s="106" t="s">
        <v>36</v>
      </c>
      <c r="P48" s="107" t="s">
        <v>11</v>
      </c>
      <c r="Q48" s="107" t="s">
        <v>19</v>
      </c>
    </row>
    <row r="49" spans="1:26" s="101" customFormat="1" ht="28.8" x14ac:dyDescent="0.3">
      <c r="A49" s="43">
        <v>1</v>
      </c>
      <c r="B49" s="103" t="s">
        <v>151</v>
      </c>
      <c r="C49" s="103" t="s">
        <v>151</v>
      </c>
      <c r="D49" s="102" t="s">
        <v>230</v>
      </c>
      <c r="E49" s="151">
        <v>2122289</v>
      </c>
      <c r="F49" s="98" t="s">
        <v>129</v>
      </c>
      <c r="G49" s="138"/>
      <c r="H49" s="105">
        <v>41169</v>
      </c>
      <c r="I49" s="105">
        <v>41258</v>
      </c>
      <c r="J49" s="99" t="s">
        <v>130</v>
      </c>
      <c r="K49" s="152">
        <v>3</v>
      </c>
      <c r="L49" s="165"/>
      <c r="M49" s="153">
        <v>450</v>
      </c>
      <c r="N49" s="90" t="s">
        <v>154</v>
      </c>
      <c r="O49" s="23">
        <v>296717650</v>
      </c>
      <c r="P49" s="23" t="s">
        <v>244</v>
      </c>
      <c r="Q49" s="139"/>
      <c r="R49" s="100"/>
      <c r="S49" s="100"/>
      <c r="T49" s="100"/>
      <c r="U49" s="100"/>
      <c r="V49" s="100"/>
      <c r="W49" s="100"/>
      <c r="X49" s="100"/>
      <c r="Y49" s="100"/>
      <c r="Z49" s="100"/>
    </row>
    <row r="50" spans="1:26" s="101" customFormat="1" ht="57.6" x14ac:dyDescent="0.3">
      <c r="A50" s="43">
        <f>+A49+1</f>
        <v>2</v>
      </c>
      <c r="B50" s="103" t="s">
        <v>151</v>
      </c>
      <c r="C50" s="103" t="s">
        <v>151</v>
      </c>
      <c r="D50" s="102" t="s">
        <v>153</v>
      </c>
      <c r="E50" s="152">
        <v>348</v>
      </c>
      <c r="F50" s="98" t="s">
        <v>129</v>
      </c>
      <c r="G50" s="98"/>
      <c r="H50" s="105">
        <v>41512</v>
      </c>
      <c r="I50" s="105">
        <v>41988</v>
      </c>
      <c r="J50" s="99" t="s">
        <v>130</v>
      </c>
      <c r="K50" s="152">
        <v>15</v>
      </c>
      <c r="L50" s="165">
        <v>2.5</v>
      </c>
      <c r="M50" s="153">
        <v>108</v>
      </c>
      <c r="N50" s="90"/>
      <c r="O50" s="23">
        <v>262371537</v>
      </c>
      <c r="P50" s="23" t="s">
        <v>245</v>
      </c>
      <c r="Q50" s="139" t="s">
        <v>273</v>
      </c>
      <c r="R50" s="100"/>
      <c r="S50" s="100"/>
      <c r="T50" s="100"/>
      <c r="U50" s="100"/>
      <c r="V50" s="100"/>
      <c r="W50" s="100"/>
      <c r="X50" s="100"/>
      <c r="Y50" s="100"/>
      <c r="Z50" s="100"/>
    </row>
    <row r="51" spans="1:26" s="101" customFormat="1" ht="28.8" x14ac:dyDescent="0.3">
      <c r="A51" s="43">
        <f t="shared" ref="A51" si="0">+A50+1</f>
        <v>3</v>
      </c>
      <c r="B51" s="103" t="s">
        <v>151</v>
      </c>
      <c r="C51" s="103" t="s">
        <v>151</v>
      </c>
      <c r="D51" s="102" t="s">
        <v>155</v>
      </c>
      <c r="E51" s="152">
        <v>412145</v>
      </c>
      <c r="F51" s="98" t="s">
        <v>129</v>
      </c>
      <c r="G51" s="98"/>
      <c r="H51" s="105">
        <v>41228</v>
      </c>
      <c r="I51" s="105">
        <v>41453</v>
      </c>
      <c r="J51" s="99" t="s">
        <v>130</v>
      </c>
      <c r="K51" s="152">
        <v>7.5</v>
      </c>
      <c r="L51" s="165">
        <v>0</v>
      </c>
      <c r="M51" s="153">
        <v>45</v>
      </c>
      <c r="N51" s="90"/>
      <c r="O51" s="23">
        <v>47691540</v>
      </c>
      <c r="P51" s="23" t="s">
        <v>246</v>
      </c>
      <c r="Q51" s="139"/>
      <c r="R51" s="100"/>
      <c r="S51" s="100"/>
      <c r="T51" s="100"/>
      <c r="U51" s="100"/>
      <c r="V51" s="100"/>
      <c r="W51" s="100"/>
      <c r="X51" s="100"/>
      <c r="Y51" s="100"/>
      <c r="Z51" s="100"/>
    </row>
    <row r="52" spans="1:26" s="101" customFormat="1" x14ac:dyDescent="0.3">
      <c r="A52" s="43"/>
      <c r="B52" s="46" t="s">
        <v>16</v>
      </c>
      <c r="C52" s="103"/>
      <c r="D52" s="102"/>
      <c r="E52" s="152"/>
      <c r="F52" s="98"/>
      <c r="G52" s="98"/>
      <c r="H52" s="98"/>
      <c r="I52" s="99"/>
      <c r="J52" s="99"/>
      <c r="K52" s="104"/>
      <c r="L52" s="104"/>
      <c r="M52" s="154"/>
      <c r="N52" s="104"/>
      <c r="O52" s="23"/>
      <c r="P52" s="23"/>
      <c r="Q52" s="140"/>
    </row>
    <row r="53" spans="1:26" s="26" customFormat="1" x14ac:dyDescent="0.3">
      <c r="E53" s="27"/>
    </row>
    <row r="54" spans="1:26" s="26" customFormat="1" x14ac:dyDescent="0.3">
      <c r="B54" s="192" t="s">
        <v>28</v>
      </c>
      <c r="C54" s="192" t="s">
        <v>27</v>
      </c>
      <c r="D54" s="214" t="s">
        <v>34</v>
      </c>
      <c r="E54" s="214"/>
    </row>
    <row r="55" spans="1:26" s="26" customFormat="1" x14ac:dyDescent="0.3">
      <c r="B55" s="193"/>
      <c r="C55" s="193"/>
      <c r="D55" s="148" t="s">
        <v>23</v>
      </c>
      <c r="E55" s="59" t="s">
        <v>24</v>
      </c>
    </row>
    <row r="56" spans="1:26" s="26" customFormat="1" ht="18" x14ac:dyDescent="0.3">
      <c r="B56" s="56" t="s">
        <v>21</v>
      </c>
      <c r="C56" s="57" t="s">
        <v>278</v>
      </c>
      <c r="D56" s="54" t="s">
        <v>152</v>
      </c>
      <c r="E56" s="55"/>
      <c r="F56" s="28"/>
      <c r="G56" s="28"/>
      <c r="H56" s="28"/>
      <c r="I56" s="28"/>
      <c r="J56" s="28"/>
      <c r="K56" s="28"/>
      <c r="L56" s="28"/>
      <c r="M56" s="28"/>
    </row>
    <row r="57" spans="1:26" s="26" customFormat="1" x14ac:dyDescent="0.3">
      <c r="B57" s="56" t="s">
        <v>25</v>
      </c>
      <c r="C57" s="57" t="s">
        <v>274</v>
      </c>
      <c r="D57" s="54" t="s">
        <v>152</v>
      </c>
      <c r="E57" s="55"/>
    </row>
    <row r="58" spans="1:26" s="26" customFormat="1" x14ac:dyDescent="0.3">
      <c r="B58" s="29"/>
      <c r="C58" s="212"/>
      <c r="D58" s="212"/>
      <c r="E58" s="212"/>
      <c r="F58" s="212"/>
      <c r="G58" s="212"/>
      <c r="H58" s="212"/>
      <c r="I58" s="212"/>
      <c r="J58" s="212"/>
      <c r="K58" s="212"/>
      <c r="L58" s="212"/>
      <c r="M58" s="212"/>
      <c r="N58" s="212"/>
    </row>
    <row r="59" spans="1:26" ht="15" thickBot="1" x14ac:dyDescent="0.35"/>
    <row r="60" spans="1:26" ht="26.4" thickBot="1" x14ac:dyDescent="0.35">
      <c r="B60" s="211" t="s">
        <v>98</v>
      </c>
      <c r="C60" s="211"/>
      <c r="D60" s="211"/>
      <c r="E60" s="211"/>
      <c r="F60" s="211"/>
      <c r="G60" s="211"/>
      <c r="H60" s="211"/>
      <c r="I60" s="211"/>
      <c r="J60" s="211"/>
      <c r="K60" s="211"/>
      <c r="L60" s="211"/>
      <c r="M60" s="211"/>
      <c r="N60" s="211"/>
    </row>
    <row r="63" spans="1:26" ht="86.4" x14ac:dyDescent="0.3">
      <c r="B63" s="108" t="s">
        <v>142</v>
      </c>
      <c r="C63" s="64" t="s">
        <v>2</v>
      </c>
      <c r="D63" s="64" t="s">
        <v>100</v>
      </c>
      <c r="E63" s="64" t="s">
        <v>99</v>
      </c>
      <c r="F63" s="64" t="s">
        <v>101</v>
      </c>
      <c r="G63" s="64" t="s">
        <v>102</v>
      </c>
      <c r="H63" s="64" t="s">
        <v>103</v>
      </c>
      <c r="I63" s="64" t="s">
        <v>104</v>
      </c>
      <c r="J63" s="64" t="s">
        <v>105</v>
      </c>
      <c r="K63" s="64" t="s">
        <v>106</v>
      </c>
      <c r="L63" s="64" t="s">
        <v>107</v>
      </c>
      <c r="M63" s="85" t="s">
        <v>108</v>
      </c>
      <c r="N63" s="85" t="s">
        <v>109</v>
      </c>
      <c r="O63" s="188" t="s">
        <v>3</v>
      </c>
      <c r="P63" s="190"/>
      <c r="Q63" s="64" t="s">
        <v>18</v>
      </c>
    </row>
    <row r="64" spans="1:26" ht="36.75" customHeight="1" x14ac:dyDescent="0.3">
      <c r="B64" s="3" t="s">
        <v>231</v>
      </c>
      <c r="C64" s="164" t="s">
        <v>232</v>
      </c>
      <c r="D64" s="155" t="s">
        <v>247</v>
      </c>
      <c r="E64" s="54">
        <v>80</v>
      </c>
      <c r="F64" s="54"/>
      <c r="G64" s="54"/>
      <c r="H64" s="54" t="s">
        <v>129</v>
      </c>
      <c r="I64" s="54"/>
      <c r="J64" s="54" t="s">
        <v>129</v>
      </c>
      <c r="K64" s="146" t="s">
        <v>129</v>
      </c>
      <c r="L64" s="146" t="s">
        <v>129</v>
      </c>
      <c r="M64" s="146" t="s">
        <v>129</v>
      </c>
      <c r="N64" s="146" t="s">
        <v>129</v>
      </c>
      <c r="O64" s="186"/>
      <c r="P64" s="187"/>
      <c r="Q64" s="146" t="s">
        <v>129</v>
      </c>
    </row>
    <row r="65" spans="2:17" ht="58.5" customHeight="1" x14ac:dyDescent="0.3">
      <c r="B65" s="3" t="s">
        <v>156</v>
      </c>
      <c r="C65" s="164" t="s">
        <v>157</v>
      </c>
      <c r="D65" s="54" t="s">
        <v>158</v>
      </c>
      <c r="E65" s="54">
        <v>384</v>
      </c>
      <c r="F65" s="54"/>
      <c r="G65" s="54"/>
      <c r="H65" s="54" t="s">
        <v>129</v>
      </c>
      <c r="I65" s="54"/>
      <c r="J65" s="54" t="s">
        <v>129</v>
      </c>
      <c r="K65" s="146" t="s">
        <v>129</v>
      </c>
      <c r="L65" s="146" t="s">
        <v>129</v>
      </c>
      <c r="M65" s="146"/>
      <c r="N65" s="146"/>
      <c r="O65" s="186" t="s">
        <v>275</v>
      </c>
      <c r="P65" s="187"/>
      <c r="Q65" s="146" t="s">
        <v>130</v>
      </c>
    </row>
    <row r="66" spans="2:17" x14ac:dyDescent="0.3">
      <c r="B66" s="6" t="s">
        <v>1</v>
      </c>
    </row>
    <row r="67" spans="2:17" x14ac:dyDescent="0.3">
      <c r="B67" s="6" t="s">
        <v>37</v>
      </c>
    </row>
    <row r="68" spans="2:17" x14ac:dyDescent="0.3">
      <c r="B68" s="6" t="s">
        <v>62</v>
      </c>
    </row>
    <row r="70" spans="2:17" ht="15" thickBot="1" x14ac:dyDescent="0.35"/>
    <row r="71" spans="2:17" ht="26.4" thickBot="1" x14ac:dyDescent="0.35">
      <c r="B71" s="202" t="s">
        <v>38</v>
      </c>
      <c r="C71" s="203"/>
      <c r="D71" s="203"/>
      <c r="E71" s="203"/>
      <c r="F71" s="203"/>
      <c r="G71" s="203"/>
      <c r="H71" s="203"/>
      <c r="I71" s="203"/>
      <c r="J71" s="203"/>
      <c r="K71" s="203"/>
      <c r="L71" s="203"/>
      <c r="M71" s="203"/>
      <c r="N71" s="204"/>
    </row>
    <row r="76" spans="2:17" ht="75" customHeight="1" x14ac:dyDescent="0.3">
      <c r="B76" s="108" t="s">
        <v>0</v>
      </c>
      <c r="C76" s="108" t="s">
        <v>39</v>
      </c>
      <c r="D76" s="108" t="s">
        <v>40</v>
      </c>
      <c r="E76" s="108" t="s">
        <v>110</v>
      </c>
      <c r="F76" s="108" t="s">
        <v>112</v>
      </c>
      <c r="G76" s="108" t="s">
        <v>113</v>
      </c>
      <c r="H76" s="108" t="s">
        <v>114</v>
      </c>
      <c r="I76" s="108" t="s">
        <v>111</v>
      </c>
      <c r="J76" s="188" t="s">
        <v>115</v>
      </c>
      <c r="K76" s="189"/>
      <c r="L76" s="190"/>
      <c r="M76" s="108" t="s">
        <v>116</v>
      </c>
      <c r="N76" s="108" t="s">
        <v>41</v>
      </c>
      <c r="O76" s="108" t="s">
        <v>42</v>
      </c>
      <c r="P76" s="188" t="s">
        <v>3</v>
      </c>
      <c r="Q76" s="190"/>
    </row>
    <row r="77" spans="2:17" ht="50.25" customHeight="1" x14ac:dyDescent="0.3">
      <c r="B77" s="144" t="s">
        <v>43</v>
      </c>
      <c r="C77" s="157">
        <v>1</v>
      </c>
      <c r="D77" s="157" t="s">
        <v>248</v>
      </c>
      <c r="E77" s="157">
        <v>39799425</v>
      </c>
      <c r="F77" s="157" t="s">
        <v>222</v>
      </c>
      <c r="G77" s="157" t="s">
        <v>169</v>
      </c>
      <c r="H77" s="156">
        <v>34684</v>
      </c>
      <c r="I77" s="155"/>
      <c r="J77" s="157" t="s">
        <v>249</v>
      </c>
      <c r="K77" s="155" t="s">
        <v>250</v>
      </c>
      <c r="L77" s="155" t="s">
        <v>251</v>
      </c>
      <c r="M77" s="157" t="s">
        <v>129</v>
      </c>
      <c r="N77" s="157" t="s">
        <v>129</v>
      </c>
      <c r="O77" s="157" t="s">
        <v>129</v>
      </c>
      <c r="P77" s="219"/>
      <c r="Q77" s="219"/>
    </row>
    <row r="78" spans="2:17" ht="41.25" customHeight="1" x14ac:dyDescent="0.3">
      <c r="B78" s="144" t="s">
        <v>43</v>
      </c>
      <c r="C78" s="157">
        <v>1</v>
      </c>
      <c r="D78" s="157" t="s">
        <v>252</v>
      </c>
      <c r="E78" s="157">
        <v>7696529</v>
      </c>
      <c r="F78" s="157" t="s">
        <v>253</v>
      </c>
      <c r="G78" s="157" t="s">
        <v>169</v>
      </c>
      <c r="H78" s="156" t="s">
        <v>254</v>
      </c>
      <c r="I78" s="155"/>
      <c r="J78" s="157" t="s">
        <v>169</v>
      </c>
      <c r="K78" s="155" t="s">
        <v>256</v>
      </c>
      <c r="L78" s="155" t="s">
        <v>255</v>
      </c>
      <c r="M78" s="157" t="s">
        <v>129</v>
      </c>
      <c r="N78" s="157" t="s">
        <v>129</v>
      </c>
      <c r="O78" s="157" t="s">
        <v>129</v>
      </c>
      <c r="P78" s="219"/>
      <c r="Q78" s="219"/>
    </row>
    <row r="79" spans="2:17" ht="48.75" customHeight="1" x14ac:dyDescent="0.3">
      <c r="B79" s="144" t="s">
        <v>44</v>
      </c>
      <c r="C79" s="157">
        <v>1</v>
      </c>
      <c r="D79" s="157" t="s">
        <v>257</v>
      </c>
      <c r="E79" s="157">
        <v>36069038</v>
      </c>
      <c r="F79" s="157" t="s">
        <v>164</v>
      </c>
      <c r="G79" s="157" t="s">
        <v>258</v>
      </c>
      <c r="H79" s="156">
        <v>40158</v>
      </c>
      <c r="I79" s="155">
        <v>133450</v>
      </c>
      <c r="J79" s="157" t="s">
        <v>151</v>
      </c>
      <c r="K79" s="155" t="s">
        <v>259</v>
      </c>
      <c r="L79" s="155" t="s">
        <v>164</v>
      </c>
      <c r="M79" s="157" t="s">
        <v>129</v>
      </c>
      <c r="N79" s="157" t="s">
        <v>129</v>
      </c>
      <c r="O79" s="157" t="s">
        <v>129</v>
      </c>
      <c r="P79" s="186"/>
      <c r="Q79" s="187"/>
    </row>
    <row r="80" spans="2:17" ht="72.75" customHeight="1" x14ac:dyDescent="0.3">
      <c r="B80" s="144" t="s">
        <v>44</v>
      </c>
      <c r="C80" s="157">
        <v>1</v>
      </c>
      <c r="D80" s="157" t="s">
        <v>260</v>
      </c>
      <c r="E80" s="157">
        <v>35198468</v>
      </c>
      <c r="F80" s="157" t="s">
        <v>164</v>
      </c>
      <c r="G80" s="157" t="s">
        <v>261</v>
      </c>
      <c r="H80" s="156">
        <v>39045</v>
      </c>
      <c r="I80" s="155">
        <v>100688</v>
      </c>
      <c r="J80" s="157" t="s">
        <v>262</v>
      </c>
      <c r="K80" s="155" t="s">
        <v>263</v>
      </c>
      <c r="L80" s="155" t="s">
        <v>164</v>
      </c>
      <c r="M80" s="157" t="s">
        <v>129</v>
      </c>
      <c r="N80" s="157" t="s">
        <v>129</v>
      </c>
      <c r="O80" s="157" t="s">
        <v>129</v>
      </c>
      <c r="P80" s="186"/>
      <c r="Q80" s="187"/>
    </row>
    <row r="81" spans="2:17" ht="63" customHeight="1" x14ac:dyDescent="0.3">
      <c r="B81" s="144" t="s">
        <v>44</v>
      </c>
      <c r="C81" s="157">
        <v>1</v>
      </c>
      <c r="D81" s="157" t="s">
        <v>280</v>
      </c>
      <c r="E81" s="157">
        <v>55065550</v>
      </c>
      <c r="F81" s="157" t="s">
        <v>168</v>
      </c>
      <c r="G81" s="157" t="s">
        <v>165</v>
      </c>
      <c r="H81" s="156">
        <v>40165</v>
      </c>
      <c r="I81" s="155">
        <v>114955</v>
      </c>
      <c r="J81" s="157" t="s">
        <v>282</v>
      </c>
      <c r="K81" s="155" t="s">
        <v>281</v>
      </c>
      <c r="L81" s="155" t="s">
        <v>168</v>
      </c>
      <c r="M81" s="157" t="s">
        <v>129</v>
      </c>
      <c r="N81" s="157" t="s">
        <v>129</v>
      </c>
      <c r="O81" s="157" t="s">
        <v>129</v>
      </c>
      <c r="P81" s="186"/>
      <c r="Q81" s="187"/>
    </row>
    <row r="83" spans="2:17" ht="15" thickBot="1" x14ac:dyDescent="0.35"/>
    <row r="84" spans="2:17" ht="26.4" thickBot="1" x14ac:dyDescent="0.35">
      <c r="B84" s="202" t="s">
        <v>46</v>
      </c>
      <c r="C84" s="203"/>
      <c r="D84" s="203"/>
      <c r="E84" s="203"/>
      <c r="F84" s="203"/>
      <c r="G84" s="203"/>
      <c r="H84" s="203"/>
      <c r="I84" s="203"/>
      <c r="J84" s="203"/>
      <c r="K84" s="203"/>
      <c r="L84" s="203"/>
      <c r="M84" s="203"/>
      <c r="N84" s="204"/>
    </row>
    <row r="87" spans="2:17" ht="28.8" x14ac:dyDescent="0.3">
      <c r="B87" s="64" t="s">
        <v>33</v>
      </c>
      <c r="C87" s="64" t="s">
        <v>47</v>
      </c>
      <c r="D87" s="188" t="s">
        <v>3</v>
      </c>
      <c r="E87" s="190"/>
    </row>
    <row r="88" spans="2:17" x14ac:dyDescent="0.3">
      <c r="B88" s="65" t="s">
        <v>117</v>
      </c>
      <c r="C88" s="146" t="s">
        <v>129</v>
      </c>
      <c r="D88" s="208"/>
      <c r="E88" s="208"/>
    </row>
    <row r="91" spans="2:17" ht="25.8" x14ac:dyDescent="0.3">
      <c r="B91" s="194" t="s">
        <v>64</v>
      </c>
      <c r="C91" s="195"/>
      <c r="D91" s="195"/>
      <c r="E91" s="195"/>
      <c r="F91" s="195"/>
      <c r="G91" s="195"/>
      <c r="H91" s="195"/>
      <c r="I91" s="195"/>
      <c r="J91" s="195"/>
      <c r="K91" s="195"/>
      <c r="L91" s="195"/>
      <c r="M91" s="195"/>
      <c r="N91" s="195"/>
      <c r="O91" s="195"/>
      <c r="P91" s="195"/>
    </row>
    <row r="93" spans="2:17" ht="15" thickBot="1" x14ac:dyDescent="0.35"/>
    <row r="94" spans="2:17" ht="26.4" thickBot="1" x14ac:dyDescent="0.35">
      <c r="B94" s="202" t="s">
        <v>54</v>
      </c>
      <c r="C94" s="203"/>
      <c r="D94" s="203"/>
      <c r="E94" s="203"/>
      <c r="F94" s="203"/>
      <c r="G94" s="203"/>
      <c r="H94" s="203"/>
      <c r="I94" s="203"/>
      <c r="J94" s="203"/>
      <c r="K94" s="203"/>
      <c r="L94" s="203"/>
      <c r="M94" s="203"/>
      <c r="N94" s="204"/>
    </row>
    <row r="96" spans="2:17" ht="15" thickBot="1" x14ac:dyDescent="0.35">
      <c r="M96" s="61"/>
      <c r="N96" s="61"/>
    </row>
    <row r="97" spans="1:26" s="95" customFormat="1" ht="82.5" customHeight="1" x14ac:dyDescent="0.3">
      <c r="B97" s="106" t="s">
        <v>138</v>
      </c>
      <c r="C97" s="106" t="s">
        <v>139</v>
      </c>
      <c r="D97" s="106" t="s">
        <v>140</v>
      </c>
      <c r="E97" s="106" t="s">
        <v>45</v>
      </c>
      <c r="F97" s="106" t="s">
        <v>22</v>
      </c>
      <c r="G97" s="106" t="s">
        <v>97</v>
      </c>
      <c r="H97" s="106" t="s">
        <v>17</v>
      </c>
      <c r="I97" s="106" t="s">
        <v>10</v>
      </c>
      <c r="J97" s="106" t="s">
        <v>31</v>
      </c>
      <c r="K97" s="106" t="s">
        <v>61</v>
      </c>
      <c r="L97" s="106" t="s">
        <v>20</v>
      </c>
      <c r="M97" s="91" t="s">
        <v>26</v>
      </c>
      <c r="N97" s="106" t="s">
        <v>141</v>
      </c>
      <c r="O97" s="106" t="s">
        <v>36</v>
      </c>
      <c r="P97" s="107" t="s">
        <v>11</v>
      </c>
      <c r="Q97" s="107" t="s">
        <v>19</v>
      </c>
    </row>
    <row r="98" spans="1:26" s="101" customFormat="1" ht="32.25" customHeight="1" x14ac:dyDescent="0.3">
      <c r="A98" s="43">
        <v>1</v>
      </c>
      <c r="B98" s="102" t="s">
        <v>151</v>
      </c>
      <c r="C98" s="102" t="s">
        <v>151</v>
      </c>
      <c r="D98" s="102" t="s">
        <v>204</v>
      </c>
      <c r="E98" s="151" t="s">
        <v>264</v>
      </c>
      <c r="F98" s="98" t="s">
        <v>129</v>
      </c>
      <c r="G98" s="138"/>
      <c r="H98" s="105">
        <v>40210</v>
      </c>
      <c r="I98" s="105">
        <v>40512</v>
      </c>
      <c r="J98" s="99" t="s">
        <v>130</v>
      </c>
      <c r="K98" s="152">
        <v>10</v>
      </c>
      <c r="L98" s="99"/>
      <c r="M98" s="153">
        <v>375</v>
      </c>
      <c r="N98" s="138"/>
      <c r="O98" s="161" t="s">
        <v>264</v>
      </c>
      <c r="P98" s="23" t="s">
        <v>265</v>
      </c>
      <c r="Q98" s="139"/>
      <c r="R98" s="100"/>
      <c r="S98" s="100"/>
      <c r="T98" s="100"/>
      <c r="U98" s="100"/>
      <c r="V98" s="100"/>
      <c r="W98" s="100"/>
      <c r="X98" s="100"/>
      <c r="Y98" s="100"/>
      <c r="Z98" s="100"/>
    </row>
    <row r="99" spans="1:26" s="101" customFormat="1" ht="28.8" x14ac:dyDescent="0.3">
      <c r="A99" s="43">
        <f>+A98+1</f>
        <v>2</v>
      </c>
      <c r="B99" s="102" t="s">
        <v>151</v>
      </c>
      <c r="C99" s="102" t="s">
        <v>151</v>
      </c>
      <c r="D99" s="102" t="s">
        <v>155</v>
      </c>
      <c r="E99" s="152">
        <v>41884</v>
      </c>
      <c r="F99" s="98" t="s">
        <v>129</v>
      </c>
      <c r="G99" s="98"/>
      <c r="H99" s="105">
        <v>40802</v>
      </c>
      <c r="I99" s="105">
        <v>40892</v>
      </c>
      <c r="J99" s="99" t="s">
        <v>130</v>
      </c>
      <c r="K99" s="152">
        <v>3</v>
      </c>
      <c r="L99" s="99"/>
      <c r="M99" s="153">
        <v>898</v>
      </c>
      <c r="N99" s="90"/>
      <c r="O99" s="162">
        <v>252675904</v>
      </c>
      <c r="P99" s="23" t="s">
        <v>266</v>
      </c>
      <c r="Q99" s="139"/>
      <c r="R99" s="100"/>
      <c r="S99" s="100"/>
      <c r="T99" s="100"/>
      <c r="U99" s="100"/>
      <c r="V99" s="100"/>
      <c r="W99" s="100"/>
      <c r="X99" s="100"/>
      <c r="Y99" s="100"/>
      <c r="Z99" s="100"/>
    </row>
    <row r="100" spans="1:26" s="101" customFormat="1" ht="28.8" x14ac:dyDescent="0.3">
      <c r="A100" s="43">
        <f t="shared" ref="A100" si="1">+A99+1</f>
        <v>3</v>
      </c>
      <c r="B100" s="102" t="s">
        <v>151</v>
      </c>
      <c r="C100" s="102" t="s">
        <v>151</v>
      </c>
      <c r="D100" s="102" t="s">
        <v>230</v>
      </c>
      <c r="E100" s="152">
        <v>2122290</v>
      </c>
      <c r="F100" s="98" t="s">
        <v>129</v>
      </c>
      <c r="G100" s="98"/>
      <c r="H100" s="105">
        <v>41169</v>
      </c>
      <c r="I100" s="105">
        <v>41258</v>
      </c>
      <c r="J100" s="99" t="s">
        <v>130</v>
      </c>
      <c r="K100" s="152">
        <v>3</v>
      </c>
      <c r="L100" s="99"/>
      <c r="M100" s="153">
        <v>215</v>
      </c>
      <c r="N100" s="90"/>
      <c r="O100" s="162">
        <v>142720665</v>
      </c>
      <c r="P100" s="23" t="s">
        <v>267</v>
      </c>
      <c r="Q100" s="139"/>
      <c r="R100" s="100"/>
      <c r="S100" s="100"/>
      <c r="T100" s="100"/>
      <c r="U100" s="100"/>
      <c r="V100" s="100"/>
      <c r="W100" s="100"/>
      <c r="X100" s="100"/>
      <c r="Y100" s="100"/>
      <c r="Z100" s="100"/>
    </row>
    <row r="101" spans="1:26" s="101" customFormat="1" x14ac:dyDescent="0.3">
      <c r="A101" s="43"/>
      <c r="B101" s="46" t="s">
        <v>16</v>
      </c>
      <c r="C101" s="103"/>
      <c r="D101" s="102"/>
      <c r="E101" s="152"/>
      <c r="F101" s="98"/>
      <c r="G101" s="98"/>
      <c r="H101" s="105"/>
      <c r="I101" s="105"/>
      <c r="J101" s="99"/>
      <c r="K101" s="104"/>
      <c r="L101" s="104"/>
      <c r="M101" s="137"/>
      <c r="N101" s="104"/>
      <c r="O101" s="23"/>
      <c r="P101" s="23"/>
      <c r="Q101" s="140"/>
    </row>
    <row r="102" spans="1:26" x14ac:dyDescent="0.3">
      <c r="B102" s="26"/>
      <c r="C102" s="26"/>
      <c r="D102" s="26"/>
      <c r="E102" s="160"/>
      <c r="F102" s="26"/>
      <c r="G102" s="26"/>
      <c r="H102" s="26"/>
      <c r="I102" s="26"/>
      <c r="J102" s="26"/>
      <c r="K102" s="26"/>
      <c r="L102" s="26"/>
      <c r="M102" s="26"/>
      <c r="N102" s="26"/>
      <c r="O102" s="26"/>
      <c r="P102" s="26"/>
    </row>
    <row r="103" spans="1:26" ht="18" x14ac:dyDescent="0.3">
      <c r="B103" s="56" t="s">
        <v>32</v>
      </c>
      <c r="C103" s="69" t="s">
        <v>268</v>
      </c>
      <c r="H103" s="28"/>
      <c r="I103" s="28"/>
      <c r="J103" s="28"/>
      <c r="K103" s="28"/>
      <c r="L103" s="28"/>
      <c r="M103" s="28"/>
      <c r="N103" s="26"/>
      <c r="O103" s="26"/>
      <c r="P103" s="26"/>
    </row>
    <row r="105" spans="1:26" ht="15" thickBot="1" x14ac:dyDescent="0.35"/>
    <row r="106" spans="1:26" ht="29.4" thickBot="1" x14ac:dyDescent="0.35">
      <c r="B106" s="72" t="s">
        <v>49</v>
      </c>
      <c r="C106" s="73" t="s">
        <v>50</v>
      </c>
      <c r="D106" s="72" t="s">
        <v>51</v>
      </c>
      <c r="E106" s="73" t="s">
        <v>55</v>
      </c>
    </row>
    <row r="107" spans="1:26" x14ac:dyDescent="0.3">
      <c r="B107" s="63" t="s">
        <v>118</v>
      </c>
      <c r="C107" s="66">
        <v>20</v>
      </c>
      <c r="D107" s="66"/>
      <c r="E107" s="205">
        <f>+D107+D108+D109</f>
        <v>30</v>
      </c>
    </row>
    <row r="108" spans="1:26" x14ac:dyDescent="0.3">
      <c r="B108" s="63" t="s">
        <v>119</v>
      </c>
      <c r="C108" s="54">
        <v>30</v>
      </c>
      <c r="D108" s="146">
        <v>30</v>
      </c>
      <c r="E108" s="206"/>
    </row>
    <row r="109" spans="1:26" ht="15" thickBot="1" x14ac:dyDescent="0.35">
      <c r="B109" s="63" t="s">
        <v>120</v>
      </c>
      <c r="C109" s="68">
        <v>40</v>
      </c>
      <c r="D109" s="68">
        <v>0</v>
      </c>
      <c r="E109" s="207"/>
    </row>
    <row r="111" spans="1:26" ht="15" thickBot="1" x14ac:dyDescent="0.35"/>
    <row r="112" spans="1:26" ht="26.4" thickBot="1" x14ac:dyDescent="0.35">
      <c r="B112" s="202" t="s">
        <v>52</v>
      </c>
      <c r="C112" s="203"/>
      <c r="D112" s="203"/>
      <c r="E112" s="203"/>
      <c r="F112" s="203"/>
      <c r="G112" s="203"/>
      <c r="H112" s="203"/>
      <c r="I112" s="203"/>
      <c r="J112" s="203"/>
      <c r="K112" s="203"/>
      <c r="L112" s="203"/>
      <c r="M112" s="203"/>
      <c r="N112" s="204"/>
    </row>
    <row r="114" spans="2:17" ht="43.2" x14ac:dyDescent="0.3">
      <c r="B114" s="108" t="s">
        <v>0</v>
      </c>
      <c r="C114" s="108" t="s">
        <v>39</v>
      </c>
      <c r="D114" s="108" t="s">
        <v>40</v>
      </c>
      <c r="E114" s="108" t="s">
        <v>110</v>
      </c>
      <c r="F114" s="108" t="s">
        <v>112</v>
      </c>
      <c r="G114" s="108" t="s">
        <v>113</v>
      </c>
      <c r="H114" s="108" t="s">
        <v>114</v>
      </c>
      <c r="I114" s="108" t="s">
        <v>111</v>
      </c>
      <c r="J114" s="188" t="s">
        <v>115</v>
      </c>
      <c r="K114" s="189"/>
      <c r="L114" s="190"/>
      <c r="M114" s="108" t="s">
        <v>116</v>
      </c>
      <c r="N114" s="108" t="s">
        <v>41</v>
      </c>
      <c r="O114" s="108" t="s">
        <v>42</v>
      </c>
      <c r="P114" s="188" t="s">
        <v>3</v>
      </c>
      <c r="Q114" s="190"/>
    </row>
    <row r="115" spans="2:17" s="159" customFormat="1" ht="57.6" x14ac:dyDescent="0.3">
      <c r="B115" s="157" t="s">
        <v>123</v>
      </c>
      <c r="C115" s="157">
        <v>1</v>
      </c>
      <c r="D115" s="157" t="s">
        <v>207</v>
      </c>
      <c r="E115" s="157">
        <v>36381498</v>
      </c>
      <c r="F115" s="157" t="s">
        <v>208</v>
      </c>
      <c r="G115" s="157" t="s">
        <v>169</v>
      </c>
      <c r="H115" s="156">
        <v>37246</v>
      </c>
      <c r="I115" s="155">
        <v>55437</v>
      </c>
      <c r="J115" s="157" t="s">
        <v>151</v>
      </c>
      <c r="K115" s="155" t="s">
        <v>209</v>
      </c>
      <c r="L115" s="155" t="s">
        <v>210</v>
      </c>
      <c r="M115" s="157" t="s">
        <v>129</v>
      </c>
      <c r="N115" s="157" t="s">
        <v>129</v>
      </c>
      <c r="O115" s="157" t="s">
        <v>129</v>
      </c>
      <c r="P115" s="219"/>
      <c r="Q115" s="219"/>
    </row>
    <row r="116" spans="2:17" s="159" customFormat="1" ht="28.8" x14ac:dyDescent="0.3">
      <c r="B116" s="157" t="s">
        <v>123</v>
      </c>
      <c r="C116" s="157">
        <v>1</v>
      </c>
      <c r="D116" s="157" t="s">
        <v>211</v>
      </c>
      <c r="E116" s="157">
        <v>36314445</v>
      </c>
      <c r="F116" s="157" t="s">
        <v>212</v>
      </c>
      <c r="G116" s="157" t="s">
        <v>169</v>
      </c>
      <c r="H116" s="156">
        <v>38625</v>
      </c>
      <c r="I116" s="155">
        <v>1333</v>
      </c>
      <c r="J116" s="157" t="s">
        <v>213</v>
      </c>
      <c r="K116" s="155" t="s">
        <v>214</v>
      </c>
      <c r="L116" s="155" t="s">
        <v>215</v>
      </c>
      <c r="M116" s="157" t="s">
        <v>129</v>
      </c>
      <c r="N116" s="157" t="s">
        <v>129</v>
      </c>
      <c r="O116" s="157" t="s">
        <v>129</v>
      </c>
      <c r="P116" s="186"/>
      <c r="Q116" s="187"/>
    </row>
    <row r="117" spans="2:17" s="159" customFormat="1" ht="43.2" x14ac:dyDescent="0.3">
      <c r="B117" s="157" t="s">
        <v>124</v>
      </c>
      <c r="C117" s="157">
        <v>1</v>
      </c>
      <c r="D117" s="157" t="s">
        <v>216</v>
      </c>
      <c r="E117" s="157">
        <v>83233911</v>
      </c>
      <c r="F117" s="157" t="s">
        <v>217</v>
      </c>
      <c r="G117" s="157" t="s">
        <v>169</v>
      </c>
      <c r="H117" s="156">
        <v>33814</v>
      </c>
      <c r="I117" s="155"/>
      <c r="J117" s="157" t="s">
        <v>218</v>
      </c>
      <c r="K117" s="155" t="s">
        <v>219</v>
      </c>
      <c r="L117" s="155" t="s">
        <v>220</v>
      </c>
      <c r="M117" s="157" t="s">
        <v>129</v>
      </c>
      <c r="N117" s="157" t="s">
        <v>129</v>
      </c>
      <c r="O117" s="157" t="s">
        <v>129</v>
      </c>
      <c r="P117" s="186"/>
      <c r="Q117" s="187"/>
    </row>
    <row r="118" spans="2:17" s="159" customFormat="1" ht="28.8" x14ac:dyDescent="0.3">
      <c r="B118" s="157" t="s">
        <v>124</v>
      </c>
      <c r="C118" s="157">
        <v>1</v>
      </c>
      <c r="D118" s="157" t="s">
        <v>221</v>
      </c>
      <c r="E118" s="157">
        <v>36150791</v>
      </c>
      <c r="F118" s="157" t="s">
        <v>222</v>
      </c>
      <c r="G118" s="157" t="s">
        <v>169</v>
      </c>
      <c r="H118" s="156">
        <v>30953</v>
      </c>
      <c r="I118" s="155"/>
      <c r="J118" s="157" t="s">
        <v>169</v>
      </c>
      <c r="K118" s="155" t="s">
        <v>223</v>
      </c>
      <c r="L118" s="155" t="s">
        <v>224</v>
      </c>
      <c r="M118" s="157" t="s">
        <v>129</v>
      </c>
      <c r="N118" s="157" t="s">
        <v>129</v>
      </c>
      <c r="O118" s="157" t="s">
        <v>129</v>
      </c>
      <c r="P118" s="186"/>
      <c r="Q118" s="187"/>
    </row>
    <row r="119" spans="2:17" s="159" customFormat="1" ht="57.6" x14ac:dyDescent="0.3">
      <c r="B119" s="157" t="s">
        <v>125</v>
      </c>
      <c r="C119" s="157">
        <v>1</v>
      </c>
      <c r="D119" s="157" t="s">
        <v>225</v>
      </c>
      <c r="E119" s="157">
        <v>7715792</v>
      </c>
      <c r="F119" s="157" t="s">
        <v>226</v>
      </c>
      <c r="G119" s="157" t="s">
        <v>169</v>
      </c>
      <c r="H119" s="156">
        <v>38884</v>
      </c>
      <c r="I119" s="155">
        <v>122214</v>
      </c>
      <c r="J119" s="157" t="s">
        <v>227</v>
      </c>
      <c r="K119" s="155" t="s">
        <v>228</v>
      </c>
      <c r="L119" s="155" t="s">
        <v>226</v>
      </c>
      <c r="M119" s="157" t="s">
        <v>129</v>
      </c>
      <c r="N119" s="157" t="s">
        <v>129</v>
      </c>
      <c r="O119" s="157" t="s">
        <v>129</v>
      </c>
      <c r="P119" s="219"/>
      <c r="Q119" s="219"/>
    </row>
    <row r="122" spans="2:17" ht="15" thickBot="1" x14ac:dyDescent="0.35"/>
    <row r="123" spans="2:17" ht="28.8" x14ac:dyDescent="0.3">
      <c r="B123" s="112" t="s">
        <v>33</v>
      </c>
      <c r="C123" s="112" t="s">
        <v>49</v>
      </c>
      <c r="D123" s="108" t="s">
        <v>50</v>
      </c>
      <c r="E123" s="112" t="s">
        <v>51</v>
      </c>
      <c r="F123" s="73" t="s">
        <v>56</v>
      </c>
      <c r="G123" s="83"/>
    </row>
    <row r="124" spans="2:17" ht="91.2" x14ac:dyDescent="0.3">
      <c r="B124" s="215" t="s">
        <v>53</v>
      </c>
      <c r="C124" s="145" t="s">
        <v>229</v>
      </c>
      <c r="D124" s="146">
        <v>25</v>
      </c>
      <c r="E124" s="146">
        <v>25</v>
      </c>
      <c r="F124" s="216">
        <f>+E124+E125+E126</f>
        <v>60</v>
      </c>
      <c r="G124" s="84"/>
    </row>
    <row r="125" spans="2:17" ht="68.400000000000006" x14ac:dyDescent="0.3">
      <c r="B125" s="215"/>
      <c r="C125" s="145" t="s">
        <v>121</v>
      </c>
      <c r="D125" s="157">
        <v>25</v>
      </c>
      <c r="E125" s="146">
        <v>25</v>
      </c>
      <c r="F125" s="217"/>
      <c r="G125" s="84"/>
    </row>
    <row r="126" spans="2:17" ht="57" x14ac:dyDescent="0.3">
      <c r="B126" s="215"/>
      <c r="C126" s="145" t="s">
        <v>122</v>
      </c>
      <c r="D126" s="146">
        <v>10</v>
      </c>
      <c r="E126" s="146">
        <v>10</v>
      </c>
      <c r="F126" s="218"/>
      <c r="G126" s="84"/>
    </row>
    <row r="127" spans="2:17" x14ac:dyDescent="0.3">
      <c r="C127" s="92"/>
    </row>
    <row r="130" spans="2:5" x14ac:dyDescent="0.3">
      <c r="B130" s="110" t="s">
        <v>57</v>
      </c>
    </row>
    <row r="133" spans="2:5" x14ac:dyDescent="0.3">
      <c r="B133" s="113" t="s">
        <v>33</v>
      </c>
      <c r="C133" s="113" t="s">
        <v>58</v>
      </c>
      <c r="D133" s="112" t="s">
        <v>51</v>
      </c>
      <c r="E133" s="112" t="s">
        <v>16</v>
      </c>
    </row>
    <row r="134" spans="2:5" ht="27.6" x14ac:dyDescent="0.3">
      <c r="B134" s="93" t="s">
        <v>59</v>
      </c>
      <c r="C134" s="94">
        <v>40</v>
      </c>
      <c r="D134" s="146">
        <f>+E107</f>
        <v>30</v>
      </c>
      <c r="E134" s="209">
        <f>+D134+D135</f>
        <v>90</v>
      </c>
    </row>
    <row r="135" spans="2:5" ht="41.4" x14ac:dyDescent="0.3">
      <c r="B135" s="93" t="s">
        <v>60</v>
      </c>
      <c r="C135" s="94">
        <v>60</v>
      </c>
      <c r="D135" s="146">
        <f>+F124</f>
        <v>60</v>
      </c>
      <c r="E135" s="210"/>
    </row>
  </sheetData>
  <mergeCells count="44">
    <mergeCell ref="P116:Q116"/>
    <mergeCell ref="P117:Q117"/>
    <mergeCell ref="P119:Q119"/>
    <mergeCell ref="B124:B126"/>
    <mergeCell ref="F124:F126"/>
    <mergeCell ref="P118:Q118"/>
    <mergeCell ref="E134:E135"/>
    <mergeCell ref="B94:N94"/>
    <mergeCell ref="E107:E109"/>
    <mergeCell ref="B112:N112"/>
    <mergeCell ref="J114:L114"/>
    <mergeCell ref="P114:Q114"/>
    <mergeCell ref="P115:Q115"/>
    <mergeCell ref="P77:Q77"/>
    <mergeCell ref="P80:Q80"/>
    <mergeCell ref="B84:N84"/>
    <mergeCell ref="D87:E87"/>
    <mergeCell ref="D88:E88"/>
    <mergeCell ref="B91:P91"/>
    <mergeCell ref="P78:Q78"/>
    <mergeCell ref="P81:Q81"/>
    <mergeCell ref="P79:Q79"/>
    <mergeCell ref="J76:L76"/>
    <mergeCell ref="P76:Q76"/>
    <mergeCell ref="C58:N58"/>
    <mergeCell ref="B60:N60"/>
    <mergeCell ref="O63:P63"/>
    <mergeCell ref="O64:P64"/>
    <mergeCell ref="O65:P65"/>
    <mergeCell ref="B71:N71"/>
    <mergeCell ref="B54:B55"/>
    <mergeCell ref="C54:C55"/>
    <mergeCell ref="D54:E54"/>
    <mergeCell ref="B2:P2"/>
    <mergeCell ref="B4:P4"/>
    <mergeCell ref="C6:N6"/>
    <mergeCell ref="C7:N7"/>
    <mergeCell ref="C8:N8"/>
    <mergeCell ref="C9:N9"/>
    <mergeCell ref="C10:E10"/>
    <mergeCell ref="B14:C21"/>
    <mergeCell ref="B22:C22"/>
    <mergeCell ref="E40:E41"/>
    <mergeCell ref="M45:N45"/>
  </mergeCells>
  <dataValidations count="2">
    <dataValidation type="decimal" allowBlank="1" showInputMessage="1" showErrorMessage="1" sqref="WVH983051 WLL983051 C65547 IV65547 SR65547 ACN65547 AMJ65547 AWF65547 BGB65547 BPX65547 BZT65547 CJP65547 CTL65547 DDH65547 DND65547 DWZ65547 EGV65547 EQR65547 FAN65547 FKJ65547 FUF65547 GEB65547 GNX65547 GXT65547 HHP65547 HRL65547 IBH65547 ILD65547 IUZ65547 JEV65547 JOR65547 JYN65547 KIJ65547 KSF65547 LCB65547 LLX65547 LVT65547 MFP65547 MPL65547 MZH65547 NJD65547 NSZ65547 OCV65547 OMR65547 OWN65547 PGJ65547 PQF65547 QAB65547 QJX65547 QTT65547 RDP65547 RNL65547 RXH65547 SHD65547 SQZ65547 TAV65547 TKR65547 TUN65547 UEJ65547 UOF65547 UYB65547 VHX65547 VRT65547 WBP65547 WLL65547 WVH65547 C131083 IV131083 SR131083 ACN131083 AMJ131083 AWF131083 BGB131083 BPX131083 BZT131083 CJP131083 CTL131083 DDH131083 DND131083 DWZ131083 EGV131083 EQR131083 FAN131083 FKJ131083 FUF131083 GEB131083 GNX131083 GXT131083 HHP131083 HRL131083 IBH131083 ILD131083 IUZ131083 JEV131083 JOR131083 JYN131083 KIJ131083 KSF131083 LCB131083 LLX131083 LVT131083 MFP131083 MPL131083 MZH131083 NJD131083 NSZ131083 OCV131083 OMR131083 OWN131083 PGJ131083 PQF131083 QAB131083 QJX131083 QTT131083 RDP131083 RNL131083 RXH131083 SHD131083 SQZ131083 TAV131083 TKR131083 TUN131083 UEJ131083 UOF131083 UYB131083 VHX131083 VRT131083 WBP131083 WLL131083 WVH131083 C196619 IV196619 SR196619 ACN196619 AMJ196619 AWF196619 BGB196619 BPX196619 BZT196619 CJP196619 CTL196619 DDH196619 DND196619 DWZ196619 EGV196619 EQR196619 FAN196619 FKJ196619 FUF196619 GEB196619 GNX196619 GXT196619 HHP196619 HRL196619 IBH196619 ILD196619 IUZ196619 JEV196619 JOR196619 JYN196619 KIJ196619 KSF196619 LCB196619 LLX196619 LVT196619 MFP196619 MPL196619 MZH196619 NJD196619 NSZ196619 OCV196619 OMR196619 OWN196619 PGJ196619 PQF196619 QAB196619 QJX196619 QTT196619 RDP196619 RNL196619 RXH196619 SHD196619 SQZ196619 TAV196619 TKR196619 TUN196619 UEJ196619 UOF196619 UYB196619 VHX196619 VRT196619 WBP196619 WLL196619 WVH196619 C262155 IV262155 SR262155 ACN262155 AMJ262155 AWF262155 BGB262155 BPX262155 BZT262155 CJP262155 CTL262155 DDH262155 DND262155 DWZ262155 EGV262155 EQR262155 FAN262155 FKJ262155 FUF262155 GEB262155 GNX262155 GXT262155 HHP262155 HRL262155 IBH262155 ILD262155 IUZ262155 JEV262155 JOR262155 JYN262155 KIJ262155 KSF262155 LCB262155 LLX262155 LVT262155 MFP262155 MPL262155 MZH262155 NJD262155 NSZ262155 OCV262155 OMR262155 OWN262155 PGJ262155 PQF262155 QAB262155 QJX262155 QTT262155 RDP262155 RNL262155 RXH262155 SHD262155 SQZ262155 TAV262155 TKR262155 TUN262155 UEJ262155 UOF262155 UYB262155 VHX262155 VRT262155 WBP262155 WLL262155 WVH262155 C327691 IV327691 SR327691 ACN327691 AMJ327691 AWF327691 BGB327691 BPX327691 BZT327691 CJP327691 CTL327691 DDH327691 DND327691 DWZ327691 EGV327691 EQR327691 FAN327691 FKJ327691 FUF327691 GEB327691 GNX327691 GXT327691 HHP327691 HRL327691 IBH327691 ILD327691 IUZ327691 JEV327691 JOR327691 JYN327691 KIJ327691 KSF327691 LCB327691 LLX327691 LVT327691 MFP327691 MPL327691 MZH327691 NJD327691 NSZ327691 OCV327691 OMR327691 OWN327691 PGJ327691 PQF327691 QAB327691 QJX327691 QTT327691 RDP327691 RNL327691 RXH327691 SHD327691 SQZ327691 TAV327691 TKR327691 TUN327691 UEJ327691 UOF327691 UYB327691 VHX327691 VRT327691 WBP327691 WLL327691 WVH327691 C393227 IV393227 SR393227 ACN393227 AMJ393227 AWF393227 BGB393227 BPX393227 BZT393227 CJP393227 CTL393227 DDH393227 DND393227 DWZ393227 EGV393227 EQR393227 FAN393227 FKJ393227 FUF393227 GEB393227 GNX393227 GXT393227 HHP393227 HRL393227 IBH393227 ILD393227 IUZ393227 JEV393227 JOR393227 JYN393227 KIJ393227 KSF393227 LCB393227 LLX393227 LVT393227 MFP393227 MPL393227 MZH393227 NJD393227 NSZ393227 OCV393227 OMR393227 OWN393227 PGJ393227 PQF393227 QAB393227 QJX393227 QTT393227 RDP393227 RNL393227 RXH393227 SHD393227 SQZ393227 TAV393227 TKR393227 TUN393227 UEJ393227 UOF393227 UYB393227 VHX393227 VRT393227 WBP393227 WLL393227 WVH393227 C458763 IV458763 SR458763 ACN458763 AMJ458763 AWF458763 BGB458763 BPX458763 BZT458763 CJP458763 CTL458763 DDH458763 DND458763 DWZ458763 EGV458763 EQR458763 FAN458763 FKJ458763 FUF458763 GEB458763 GNX458763 GXT458763 HHP458763 HRL458763 IBH458763 ILD458763 IUZ458763 JEV458763 JOR458763 JYN458763 KIJ458763 KSF458763 LCB458763 LLX458763 LVT458763 MFP458763 MPL458763 MZH458763 NJD458763 NSZ458763 OCV458763 OMR458763 OWN458763 PGJ458763 PQF458763 QAB458763 QJX458763 QTT458763 RDP458763 RNL458763 RXH458763 SHD458763 SQZ458763 TAV458763 TKR458763 TUN458763 UEJ458763 UOF458763 UYB458763 VHX458763 VRT458763 WBP458763 WLL458763 WVH458763 C524299 IV524299 SR524299 ACN524299 AMJ524299 AWF524299 BGB524299 BPX524299 BZT524299 CJP524299 CTL524299 DDH524299 DND524299 DWZ524299 EGV524299 EQR524299 FAN524299 FKJ524299 FUF524299 GEB524299 GNX524299 GXT524299 HHP524299 HRL524299 IBH524299 ILD524299 IUZ524299 JEV524299 JOR524299 JYN524299 KIJ524299 KSF524299 LCB524299 LLX524299 LVT524299 MFP524299 MPL524299 MZH524299 NJD524299 NSZ524299 OCV524299 OMR524299 OWN524299 PGJ524299 PQF524299 QAB524299 QJX524299 QTT524299 RDP524299 RNL524299 RXH524299 SHD524299 SQZ524299 TAV524299 TKR524299 TUN524299 UEJ524299 UOF524299 UYB524299 VHX524299 VRT524299 WBP524299 WLL524299 WVH524299 C589835 IV589835 SR589835 ACN589835 AMJ589835 AWF589835 BGB589835 BPX589835 BZT589835 CJP589835 CTL589835 DDH589835 DND589835 DWZ589835 EGV589835 EQR589835 FAN589835 FKJ589835 FUF589835 GEB589835 GNX589835 GXT589835 HHP589835 HRL589835 IBH589835 ILD589835 IUZ589835 JEV589835 JOR589835 JYN589835 KIJ589835 KSF589835 LCB589835 LLX589835 LVT589835 MFP589835 MPL589835 MZH589835 NJD589835 NSZ589835 OCV589835 OMR589835 OWN589835 PGJ589835 PQF589835 QAB589835 QJX589835 QTT589835 RDP589835 RNL589835 RXH589835 SHD589835 SQZ589835 TAV589835 TKR589835 TUN589835 UEJ589835 UOF589835 UYB589835 VHX589835 VRT589835 WBP589835 WLL589835 WVH589835 C655371 IV655371 SR655371 ACN655371 AMJ655371 AWF655371 BGB655371 BPX655371 BZT655371 CJP655371 CTL655371 DDH655371 DND655371 DWZ655371 EGV655371 EQR655371 FAN655371 FKJ655371 FUF655371 GEB655371 GNX655371 GXT655371 HHP655371 HRL655371 IBH655371 ILD655371 IUZ655371 JEV655371 JOR655371 JYN655371 KIJ655371 KSF655371 LCB655371 LLX655371 LVT655371 MFP655371 MPL655371 MZH655371 NJD655371 NSZ655371 OCV655371 OMR655371 OWN655371 PGJ655371 PQF655371 QAB655371 QJX655371 QTT655371 RDP655371 RNL655371 RXH655371 SHD655371 SQZ655371 TAV655371 TKR655371 TUN655371 UEJ655371 UOF655371 UYB655371 VHX655371 VRT655371 WBP655371 WLL655371 WVH655371 C720907 IV720907 SR720907 ACN720907 AMJ720907 AWF720907 BGB720907 BPX720907 BZT720907 CJP720907 CTL720907 DDH720907 DND720907 DWZ720907 EGV720907 EQR720907 FAN720907 FKJ720907 FUF720907 GEB720907 GNX720907 GXT720907 HHP720907 HRL720907 IBH720907 ILD720907 IUZ720907 JEV720907 JOR720907 JYN720907 KIJ720907 KSF720907 LCB720907 LLX720907 LVT720907 MFP720907 MPL720907 MZH720907 NJD720907 NSZ720907 OCV720907 OMR720907 OWN720907 PGJ720907 PQF720907 QAB720907 QJX720907 QTT720907 RDP720907 RNL720907 RXH720907 SHD720907 SQZ720907 TAV720907 TKR720907 TUN720907 UEJ720907 UOF720907 UYB720907 VHX720907 VRT720907 WBP720907 WLL720907 WVH720907 C786443 IV786443 SR786443 ACN786443 AMJ786443 AWF786443 BGB786443 BPX786443 BZT786443 CJP786443 CTL786443 DDH786443 DND786443 DWZ786443 EGV786443 EQR786443 FAN786443 FKJ786443 FUF786443 GEB786443 GNX786443 GXT786443 HHP786443 HRL786443 IBH786443 ILD786443 IUZ786443 JEV786443 JOR786443 JYN786443 KIJ786443 KSF786443 LCB786443 LLX786443 LVT786443 MFP786443 MPL786443 MZH786443 NJD786443 NSZ786443 OCV786443 OMR786443 OWN786443 PGJ786443 PQF786443 QAB786443 QJX786443 QTT786443 RDP786443 RNL786443 RXH786443 SHD786443 SQZ786443 TAV786443 TKR786443 TUN786443 UEJ786443 UOF786443 UYB786443 VHX786443 VRT786443 WBP786443 WLL786443 WVH786443 C851979 IV851979 SR851979 ACN851979 AMJ851979 AWF851979 BGB851979 BPX851979 BZT851979 CJP851979 CTL851979 DDH851979 DND851979 DWZ851979 EGV851979 EQR851979 FAN851979 FKJ851979 FUF851979 GEB851979 GNX851979 GXT851979 HHP851979 HRL851979 IBH851979 ILD851979 IUZ851979 JEV851979 JOR851979 JYN851979 KIJ851979 KSF851979 LCB851979 LLX851979 LVT851979 MFP851979 MPL851979 MZH851979 NJD851979 NSZ851979 OCV851979 OMR851979 OWN851979 PGJ851979 PQF851979 QAB851979 QJX851979 QTT851979 RDP851979 RNL851979 RXH851979 SHD851979 SQZ851979 TAV851979 TKR851979 TUN851979 UEJ851979 UOF851979 UYB851979 VHX851979 VRT851979 WBP851979 WLL851979 WVH851979 C917515 IV917515 SR917515 ACN917515 AMJ917515 AWF917515 BGB917515 BPX917515 BZT917515 CJP917515 CTL917515 DDH917515 DND917515 DWZ917515 EGV917515 EQR917515 FAN917515 FKJ917515 FUF917515 GEB917515 GNX917515 GXT917515 HHP917515 HRL917515 IBH917515 ILD917515 IUZ917515 JEV917515 JOR917515 JYN917515 KIJ917515 KSF917515 LCB917515 LLX917515 LVT917515 MFP917515 MPL917515 MZH917515 NJD917515 NSZ917515 OCV917515 OMR917515 OWN917515 PGJ917515 PQF917515 QAB917515 QJX917515 QTT917515 RDP917515 RNL917515 RXH917515 SHD917515 SQZ917515 TAV917515 TKR917515 TUN917515 UEJ917515 UOF917515 UYB917515 VHX917515 VRT917515 WBP917515 WLL917515 WVH917515 C983051 IV983051 SR983051 ACN983051 AMJ983051 AWF983051 BGB983051 BPX983051 BZT983051 CJP983051 CTL983051 DDH983051 DND983051 DWZ983051 EGV983051 EQR983051 FAN983051 FKJ983051 FUF983051 GEB983051 GNX983051 GXT983051 HHP983051 HRL983051 IBH983051 ILD983051 IUZ983051 JEV983051 JOR983051 JYN983051 KIJ983051 KSF983051 LCB983051 LLX983051 LVT983051 MFP983051 MPL983051 MZH983051 NJD983051 NSZ983051 OCV983051 OMR983051 OWN983051 PGJ983051 PQF983051 QAB983051 QJX983051 QTT983051 RDP983051 RNL983051 RXH983051 SHD983051 SQZ983051 TAV983051 TKR983051 TUN983051 UEJ983051 UOF983051 UYB983051 VHX983051 VRT983051 WBP98305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1 A65547 IS65547 SO65547 ACK65547 AMG65547 AWC65547 BFY65547 BPU65547 BZQ65547 CJM65547 CTI65547 DDE65547 DNA65547 DWW65547 EGS65547 EQO65547 FAK65547 FKG65547 FUC65547 GDY65547 GNU65547 GXQ65547 HHM65547 HRI65547 IBE65547 ILA65547 IUW65547 JES65547 JOO65547 JYK65547 KIG65547 KSC65547 LBY65547 LLU65547 LVQ65547 MFM65547 MPI65547 MZE65547 NJA65547 NSW65547 OCS65547 OMO65547 OWK65547 PGG65547 PQC65547 PZY65547 QJU65547 QTQ65547 RDM65547 RNI65547 RXE65547 SHA65547 SQW65547 TAS65547 TKO65547 TUK65547 UEG65547 UOC65547 UXY65547 VHU65547 VRQ65547 WBM65547 WLI65547 WVE65547 A131083 IS131083 SO131083 ACK131083 AMG131083 AWC131083 BFY131083 BPU131083 BZQ131083 CJM131083 CTI131083 DDE131083 DNA131083 DWW131083 EGS131083 EQO131083 FAK131083 FKG131083 FUC131083 GDY131083 GNU131083 GXQ131083 HHM131083 HRI131083 IBE131083 ILA131083 IUW131083 JES131083 JOO131083 JYK131083 KIG131083 KSC131083 LBY131083 LLU131083 LVQ131083 MFM131083 MPI131083 MZE131083 NJA131083 NSW131083 OCS131083 OMO131083 OWK131083 PGG131083 PQC131083 PZY131083 QJU131083 QTQ131083 RDM131083 RNI131083 RXE131083 SHA131083 SQW131083 TAS131083 TKO131083 TUK131083 UEG131083 UOC131083 UXY131083 VHU131083 VRQ131083 WBM131083 WLI131083 WVE131083 A196619 IS196619 SO196619 ACK196619 AMG196619 AWC196619 BFY196619 BPU196619 BZQ196619 CJM196619 CTI196619 DDE196619 DNA196619 DWW196619 EGS196619 EQO196619 FAK196619 FKG196619 FUC196619 GDY196619 GNU196619 GXQ196619 HHM196619 HRI196619 IBE196619 ILA196619 IUW196619 JES196619 JOO196619 JYK196619 KIG196619 KSC196619 LBY196619 LLU196619 LVQ196619 MFM196619 MPI196619 MZE196619 NJA196619 NSW196619 OCS196619 OMO196619 OWK196619 PGG196619 PQC196619 PZY196619 QJU196619 QTQ196619 RDM196619 RNI196619 RXE196619 SHA196619 SQW196619 TAS196619 TKO196619 TUK196619 UEG196619 UOC196619 UXY196619 VHU196619 VRQ196619 WBM196619 WLI196619 WVE196619 A262155 IS262155 SO262155 ACK262155 AMG262155 AWC262155 BFY262155 BPU262155 BZQ262155 CJM262155 CTI262155 DDE262155 DNA262155 DWW262155 EGS262155 EQO262155 FAK262155 FKG262155 FUC262155 GDY262155 GNU262155 GXQ262155 HHM262155 HRI262155 IBE262155 ILA262155 IUW262155 JES262155 JOO262155 JYK262155 KIG262155 KSC262155 LBY262155 LLU262155 LVQ262155 MFM262155 MPI262155 MZE262155 NJA262155 NSW262155 OCS262155 OMO262155 OWK262155 PGG262155 PQC262155 PZY262155 QJU262155 QTQ262155 RDM262155 RNI262155 RXE262155 SHA262155 SQW262155 TAS262155 TKO262155 TUK262155 UEG262155 UOC262155 UXY262155 VHU262155 VRQ262155 WBM262155 WLI262155 WVE262155 A327691 IS327691 SO327691 ACK327691 AMG327691 AWC327691 BFY327691 BPU327691 BZQ327691 CJM327691 CTI327691 DDE327691 DNA327691 DWW327691 EGS327691 EQO327691 FAK327691 FKG327691 FUC327691 GDY327691 GNU327691 GXQ327691 HHM327691 HRI327691 IBE327691 ILA327691 IUW327691 JES327691 JOO327691 JYK327691 KIG327691 KSC327691 LBY327691 LLU327691 LVQ327691 MFM327691 MPI327691 MZE327691 NJA327691 NSW327691 OCS327691 OMO327691 OWK327691 PGG327691 PQC327691 PZY327691 QJU327691 QTQ327691 RDM327691 RNI327691 RXE327691 SHA327691 SQW327691 TAS327691 TKO327691 TUK327691 UEG327691 UOC327691 UXY327691 VHU327691 VRQ327691 WBM327691 WLI327691 WVE327691 A393227 IS393227 SO393227 ACK393227 AMG393227 AWC393227 BFY393227 BPU393227 BZQ393227 CJM393227 CTI393227 DDE393227 DNA393227 DWW393227 EGS393227 EQO393227 FAK393227 FKG393227 FUC393227 GDY393227 GNU393227 GXQ393227 HHM393227 HRI393227 IBE393227 ILA393227 IUW393227 JES393227 JOO393227 JYK393227 KIG393227 KSC393227 LBY393227 LLU393227 LVQ393227 MFM393227 MPI393227 MZE393227 NJA393227 NSW393227 OCS393227 OMO393227 OWK393227 PGG393227 PQC393227 PZY393227 QJU393227 QTQ393227 RDM393227 RNI393227 RXE393227 SHA393227 SQW393227 TAS393227 TKO393227 TUK393227 UEG393227 UOC393227 UXY393227 VHU393227 VRQ393227 WBM393227 WLI393227 WVE393227 A458763 IS458763 SO458763 ACK458763 AMG458763 AWC458763 BFY458763 BPU458763 BZQ458763 CJM458763 CTI458763 DDE458763 DNA458763 DWW458763 EGS458763 EQO458763 FAK458763 FKG458763 FUC458763 GDY458763 GNU458763 GXQ458763 HHM458763 HRI458763 IBE458763 ILA458763 IUW458763 JES458763 JOO458763 JYK458763 KIG458763 KSC458763 LBY458763 LLU458763 LVQ458763 MFM458763 MPI458763 MZE458763 NJA458763 NSW458763 OCS458763 OMO458763 OWK458763 PGG458763 PQC458763 PZY458763 QJU458763 QTQ458763 RDM458763 RNI458763 RXE458763 SHA458763 SQW458763 TAS458763 TKO458763 TUK458763 UEG458763 UOC458763 UXY458763 VHU458763 VRQ458763 WBM458763 WLI458763 WVE458763 A524299 IS524299 SO524299 ACK524299 AMG524299 AWC524299 BFY524299 BPU524299 BZQ524299 CJM524299 CTI524299 DDE524299 DNA524299 DWW524299 EGS524299 EQO524299 FAK524299 FKG524299 FUC524299 GDY524299 GNU524299 GXQ524299 HHM524299 HRI524299 IBE524299 ILA524299 IUW524299 JES524299 JOO524299 JYK524299 KIG524299 KSC524299 LBY524299 LLU524299 LVQ524299 MFM524299 MPI524299 MZE524299 NJA524299 NSW524299 OCS524299 OMO524299 OWK524299 PGG524299 PQC524299 PZY524299 QJU524299 QTQ524299 RDM524299 RNI524299 RXE524299 SHA524299 SQW524299 TAS524299 TKO524299 TUK524299 UEG524299 UOC524299 UXY524299 VHU524299 VRQ524299 WBM524299 WLI524299 WVE524299 A589835 IS589835 SO589835 ACK589835 AMG589835 AWC589835 BFY589835 BPU589835 BZQ589835 CJM589835 CTI589835 DDE589835 DNA589835 DWW589835 EGS589835 EQO589835 FAK589835 FKG589835 FUC589835 GDY589835 GNU589835 GXQ589835 HHM589835 HRI589835 IBE589835 ILA589835 IUW589835 JES589835 JOO589835 JYK589835 KIG589835 KSC589835 LBY589835 LLU589835 LVQ589835 MFM589835 MPI589835 MZE589835 NJA589835 NSW589835 OCS589835 OMO589835 OWK589835 PGG589835 PQC589835 PZY589835 QJU589835 QTQ589835 RDM589835 RNI589835 RXE589835 SHA589835 SQW589835 TAS589835 TKO589835 TUK589835 UEG589835 UOC589835 UXY589835 VHU589835 VRQ589835 WBM589835 WLI589835 WVE589835 A655371 IS655371 SO655371 ACK655371 AMG655371 AWC655371 BFY655371 BPU655371 BZQ655371 CJM655371 CTI655371 DDE655371 DNA655371 DWW655371 EGS655371 EQO655371 FAK655371 FKG655371 FUC655371 GDY655371 GNU655371 GXQ655371 HHM655371 HRI655371 IBE655371 ILA655371 IUW655371 JES655371 JOO655371 JYK655371 KIG655371 KSC655371 LBY655371 LLU655371 LVQ655371 MFM655371 MPI655371 MZE655371 NJA655371 NSW655371 OCS655371 OMO655371 OWK655371 PGG655371 PQC655371 PZY655371 QJU655371 QTQ655371 RDM655371 RNI655371 RXE655371 SHA655371 SQW655371 TAS655371 TKO655371 TUK655371 UEG655371 UOC655371 UXY655371 VHU655371 VRQ655371 WBM655371 WLI655371 WVE655371 A720907 IS720907 SO720907 ACK720907 AMG720907 AWC720907 BFY720907 BPU720907 BZQ720907 CJM720907 CTI720907 DDE720907 DNA720907 DWW720907 EGS720907 EQO720907 FAK720907 FKG720907 FUC720907 GDY720907 GNU720907 GXQ720907 HHM720907 HRI720907 IBE720907 ILA720907 IUW720907 JES720907 JOO720907 JYK720907 KIG720907 KSC720907 LBY720907 LLU720907 LVQ720907 MFM720907 MPI720907 MZE720907 NJA720907 NSW720907 OCS720907 OMO720907 OWK720907 PGG720907 PQC720907 PZY720907 QJU720907 QTQ720907 RDM720907 RNI720907 RXE720907 SHA720907 SQW720907 TAS720907 TKO720907 TUK720907 UEG720907 UOC720907 UXY720907 VHU720907 VRQ720907 WBM720907 WLI720907 WVE720907 A786443 IS786443 SO786443 ACK786443 AMG786443 AWC786443 BFY786443 BPU786443 BZQ786443 CJM786443 CTI786443 DDE786443 DNA786443 DWW786443 EGS786443 EQO786443 FAK786443 FKG786443 FUC786443 GDY786443 GNU786443 GXQ786443 HHM786443 HRI786443 IBE786443 ILA786443 IUW786443 JES786443 JOO786443 JYK786443 KIG786443 KSC786443 LBY786443 LLU786443 LVQ786443 MFM786443 MPI786443 MZE786443 NJA786443 NSW786443 OCS786443 OMO786443 OWK786443 PGG786443 PQC786443 PZY786443 QJU786443 QTQ786443 RDM786443 RNI786443 RXE786443 SHA786443 SQW786443 TAS786443 TKO786443 TUK786443 UEG786443 UOC786443 UXY786443 VHU786443 VRQ786443 WBM786443 WLI786443 WVE786443 A851979 IS851979 SO851979 ACK851979 AMG851979 AWC851979 BFY851979 BPU851979 BZQ851979 CJM851979 CTI851979 DDE851979 DNA851979 DWW851979 EGS851979 EQO851979 FAK851979 FKG851979 FUC851979 GDY851979 GNU851979 GXQ851979 HHM851979 HRI851979 IBE851979 ILA851979 IUW851979 JES851979 JOO851979 JYK851979 KIG851979 KSC851979 LBY851979 LLU851979 LVQ851979 MFM851979 MPI851979 MZE851979 NJA851979 NSW851979 OCS851979 OMO851979 OWK851979 PGG851979 PQC851979 PZY851979 QJU851979 QTQ851979 RDM851979 RNI851979 RXE851979 SHA851979 SQW851979 TAS851979 TKO851979 TUK851979 UEG851979 UOC851979 UXY851979 VHU851979 VRQ851979 WBM851979 WLI851979 WVE851979 A917515 IS917515 SO917515 ACK917515 AMG917515 AWC917515 BFY917515 BPU917515 BZQ917515 CJM917515 CTI917515 DDE917515 DNA917515 DWW917515 EGS917515 EQO917515 FAK917515 FKG917515 FUC917515 GDY917515 GNU917515 GXQ917515 HHM917515 HRI917515 IBE917515 ILA917515 IUW917515 JES917515 JOO917515 JYK917515 KIG917515 KSC917515 LBY917515 LLU917515 LVQ917515 MFM917515 MPI917515 MZE917515 NJA917515 NSW917515 OCS917515 OMO917515 OWK917515 PGG917515 PQC917515 PZY917515 QJU917515 QTQ917515 RDM917515 RNI917515 RXE917515 SHA917515 SQW917515 TAS917515 TKO917515 TUK917515 UEG917515 UOC917515 UXY917515 VHU917515 VRQ917515 WBM917515 WLI917515 WVE917515 A983051 IS983051 SO983051 ACK983051 AMG983051 AWC983051 BFY983051 BPU983051 BZQ983051 CJM983051 CTI983051 DDE983051 DNA983051 DWW983051 EGS983051 EQO983051 FAK983051 FKG983051 FUC983051 GDY983051 GNU983051 GXQ983051 HHM983051 HRI983051 IBE983051 ILA983051 IUW983051 JES983051 JOO983051 JYK983051 KIG983051 KSC983051 LBY983051 LLU983051 LVQ983051 MFM983051 MPI983051 MZE983051 NJA983051 NSW983051 OCS983051 OMO983051 OWK983051 PGG983051 PQC983051 PZY983051 QJU983051 QTQ983051 RDM983051 RNI983051 RXE983051 SHA983051 SQW983051 TAS983051 TKO983051 TUK983051 UEG983051 UOC983051 UXY983051 VHU983051 VRQ983051 WBM983051 WLI98305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workbookViewId="0">
      <selection activeCell="G13" sqref="G13"/>
    </sheetView>
  </sheetViews>
  <sheetFormatPr baseColWidth="10" defaultColWidth="11.44140625" defaultRowHeight="15.6" x14ac:dyDescent="0.3"/>
  <cols>
    <col min="1" max="1" width="24.88671875" style="135" customWidth="1"/>
    <col min="2" max="2" width="55.5546875" style="135" customWidth="1"/>
    <col min="3" max="3" width="41.33203125" style="135" customWidth="1"/>
    <col min="4" max="4" width="29.44140625" style="135" customWidth="1"/>
    <col min="5" max="5" width="29.109375" style="135" customWidth="1"/>
    <col min="6" max="16384" width="11.44140625" style="92"/>
  </cols>
  <sheetData>
    <row r="1" spans="1:5" x14ac:dyDescent="0.3">
      <c r="A1" s="227" t="s">
        <v>87</v>
      </c>
      <c r="B1" s="228"/>
      <c r="C1" s="228"/>
      <c r="D1" s="228"/>
      <c r="E1" s="114"/>
    </row>
    <row r="2" spans="1:5" x14ac:dyDescent="0.3">
      <c r="A2" s="115"/>
      <c r="B2" s="229" t="s">
        <v>75</v>
      </c>
      <c r="C2" s="229"/>
      <c r="D2" s="229"/>
      <c r="E2" s="116"/>
    </row>
    <row r="3" spans="1:5" x14ac:dyDescent="0.3">
      <c r="A3" s="117"/>
      <c r="B3" s="229" t="s">
        <v>143</v>
      </c>
      <c r="C3" s="229"/>
      <c r="D3" s="229"/>
      <c r="E3" s="118"/>
    </row>
    <row r="4" spans="1:5" thickBot="1" x14ac:dyDescent="0.35">
      <c r="A4" s="119"/>
      <c r="B4" s="120"/>
      <c r="C4" s="120"/>
      <c r="D4" s="120"/>
      <c r="E4" s="121"/>
    </row>
    <row r="5" spans="1:5" ht="16.2" thickBot="1" x14ac:dyDescent="0.35">
      <c r="A5" s="119"/>
      <c r="B5" s="122" t="s">
        <v>76</v>
      </c>
      <c r="C5" s="230" t="s">
        <v>295</v>
      </c>
      <c r="D5" s="231"/>
      <c r="E5" s="121"/>
    </row>
    <row r="6" spans="1:5" ht="16.2" thickBot="1" x14ac:dyDescent="0.35">
      <c r="A6" s="119"/>
      <c r="B6" s="141" t="s">
        <v>77</v>
      </c>
      <c r="C6" s="232" t="s">
        <v>296</v>
      </c>
      <c r="D6" s="233"/>
      <c r="E6" s="121"/>
    </row>
    <row r="7" spans="1:5" ht="16.2" thickBot="1" x14ac:dyDescent="0.35">
      <c r="A7" s="119"/>
      <c r="B7" s="141" t="s">
        <v>144</v>
      </c>
      <c r="C7" s="225" t="s">
        <v>145</v>
      </c>
      <c r="D7" s="226"/>
      <c r="E7" s="121"/>
    </row>
    <row r="8" spans="1:5" ht="16.2" thickBot="1" x14ac:dyDescent="0.35">
      <c r="A8" s="119"/>
      <c r="B8" s="142">
        <v>8</v>
      </c>
      <c r="C8" s="220">
        <v>2735648110</v>
      </c>
      <c r="D8" s="221"/>
      <c r="E8" s="121"/>
    </row>
    <row r="9" spans="1:5" ht="16.2" thickBot="1" x14ac:dyDescent="0.35">
      <c r="A9" s="119"/>
      <c r="B9" s="142">
        <v>2</v>
      </c>
      <c r="C9" s="220">
        <v>544147600</v>
      </c>
      <c r="D9" s="221"/>
      <c r="E9" s="121"/>
    </row>
    <row r="10" spans="1:5" ht="16.2" thickBot="1" x14ac:dyDescent="0.35">
      <c r="A10" s="119"/>
      <c r="B10" s="142">
        <v>3</v>
      </c>
      <c r="C10" s="220">
        <v>1019558944</v>
      </c>
      <c r="D10" s="221"/>
      <c r="E10" s="121"/>
    </row>
    <row r="11" spans="1:5" ht="16.2" thickBot="1" x14ac:dyDescent="0.35">
      <c r="A11" s="119"/>
      <c r="B11" s="142"/>
      <c r="C11" s="220"/>
      <c r="D11" s="221"/>
      <c r="E11" s="121"/>
    </row>
    <row r="12" spans="1:5" ht="31.8" thickBot="1" x14ac:dyDescent="0.35">
      <c r="A12" s="119"/>
      <c r="B12" s="143" t="s">
        <v>146</v>
      </c>
      <c r="C12" s="220">
        <f>SUM(C8:D11)</f>
        <v>4299354654</v>
      </c>
      <c r="D12" s="221"/>
      <c r="E12" s="121"/>
    </row>
    <row r="13" spans="1:5" ht="31.8" thickBot="1" x14ac:dyDescent="0.35">
      <c r="A13" s="119"/>
      <c r="B13" s="143" t="s">
        <v>147</v>
      </c>
      <c r="C13" s="220">
        <f>+C12/616000</f>
        <v>6979.471840909091</v>
      </c>
      <c r="D13" s="221"/>
      <c r="E13" s="121"/>
    </row>
    <row r="14" spans="1:5" x14ac:dyDescent="0.3">
      <c r="A14" s="119"/>
      <c r="B14" s="120"/>
      <c r="C14" s="123"/>
      <c r="D14" s="124"/>
      <c r="E14" s="121"/>
    </row>
    <row r="15" spans="1:5" ht="16.2" thickBot="1" x14ac:dyDescent="0.35">
      <c r="A15" s="119"/>
      <c r="B15" s="120" t="s">
        <v>148</v>
      </c>
      <c r="C15" s="123"/>
      <c r="D15" s="124"/>
      <c r="E15" s="121"/>
    </row>
    <row r="16" spans="1:5" ht="15" x14ac:dyDescent="0.3">
      <c r="A16" s="119"/>
      <c r="B16" s="125" t="s">
        <v>78</v>
      </c>
      <c r="C16" s="243">
        <v>218523739</v>
      </c>
      <c r="D16" s="126"/>
      <c r="E16" s="121"/>
    </row>
    <row r="17" spans="1:5" ht="15" x14ac:dyDescent="0.3">
      <c r="A17" s="119"/>
      <c r="B17" s="119" t="s">
        <v>79</v>
      </c>
      <c r="C17" s="244">
        <v>825179639</v>
      </c>
      <c r="D17" s="121"/>
      <c r="E17" s="121"/>
    </row>
    <row r="18" spans="1:5" ht="15" x14ac:dyDescent="0.3">
      <c r="A18" s="119"/>
      <c r="B18" s="119" t="s">
        <v>80</v>
      </c>
      <c r="C18" s="244">
        <v>32959843</v>
      </c>
      <c r="D18" s="121"/>
      <c r="E18" s="121"/>
    </row>
    <row r="19" spans="1:5" thickBot="1" x14ac:dyDescent="0.35">
      <c r="A19" s="119"/>
      <c r="B19" s="127" t="s">
        <v>81</v>
      </c>
      <c r="C19" s="245">
        <v>194163217</v>
      </c>
      <c r="D19" s="128"/>
      <c r="E19" s="121"/>
    </row>
    <row r="20" spans="1:5" ht="16.2" thickBot="1" x14ac:dyDescent="0.35">
      <c r="A20" s="119"/>
      <c r="B20" s="222" t="s">
        <v>82</v>
      </c>
      <c r="C20" s="223"/>
      <c r="D20" s="224"/>
      <c r="E20" s="121"/>
    </row>
    <row r="21" spans="1:5" ht="16.2" thickBot="1" x14ac:dyDescent="0.35">
      <c r="A21" s="119"/>
      <c r="B21" s="222" t="s">
        <v>83</v>
      </c>
      <c r="C21" s="223"/>
      <c r="D21" s="224"/>
      <c r="E21" s="121"/>
    </row>
    <row r="22" spans="1:5" x14ac:dyDescent="0.3">
      <c r="A22" s="119"/>
      <c r="B22" s="129" t="s">
        <v>149</v>
      </c>
      <c r="C22" s="246">
        <f>C16/C18</f>
        <v>6.629999390470398</v>
      </c>
      <c r="D22" s="124" t="s">
        <v>67</v>
      </c>
      <c r="E22" s="121"/>
    </row>
    <row r="23" spans="1:5" ht="16.2" thickBot="1" x14ac:dyDescent="0.35">
      <c r="A23" s="119"/>
      <c r="B23" s="167" t="s">
        <v>84</v>
      </c>
      <c r="C23" s="247">
        <f>C19/C17</f>
        <v>0.23529811912870041</v>
      </c>
      <c r="D23" s="130" t="s">
        <v>67</v>
      </c>
      <c r="E23" s="121"/>
    </row>
    <row r="24" spans="1:5" ht="16.2" thickBot="1" x14ac:dyDescent="0.35">
      <c r="A24" s="119"/>
      <c r="B24" s="131"/>
      <c r="C24" s="132"/>
      <c r="D24" s="120"/>
      <c r="E24" s="133"/>
    </row>
    <row r="25" spans="1:5" x14ac:dyDescent="0.3">
      <c r="A25" s="236"/>
      <c r="B25" s="237" t="s">
        <v>85</v>
      </c>
      <c r="C25" s="239" t="s">
        <v>297</v>
      </c>
      <c r="D25" s="240"/>
      <c r="E25" s="241"/>
    </row>
    <row r="26" spans="1:5" ht="16.2" thickBot="1" x14ac:dyDescent="0.35">
      <c r="A26" s="236"/>
      <c r="B26" s="238"/>
      <c r="C26" s="234" t="s">
        <v>86</v>
      </c>
      <c r="D26" s="235"/>
      <c r="E26" s="241"/>
    </row>
    <row r="27" spans="1:5" thickBot="1" x14ac:dyDescent="0.35">
      <c r="A27" s="127"/>
      <c r="B27" s="134"/>
      <c r="C27" s="134"/>
      <c r="D27" s="134"/>
      <c r="E27" s="128"/>
    </row>
    <row r="28" spans="1:5" x14ac:dyDescent="0.3">
      <c r="B28" s="136" t="s">
        <v>150</v>
      </c>
    </row>
  </sheetData>
  <mergeCells count="19">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JURIDICA</vt:lpstr>
      <vt:lpstr>TECNICA G-8</vt:lpstr>
      <vt:lpstr>TECNICA G-2</vt:lpstr>
      <vt:lpstr>TECNICA G-3</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2014-12-11T22:05:40Z</dcterms:modified>
</cp:coreProperties>
</file>